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Kit Cost" sheetId="1" r:id="rId4"/>
    <sheet state="hidden" name="Summary Price" sheetId="2" r:id="rId5"/>
    <sheet state="hidden" name="CONSOLIDATED SKUs" sheetId="3" r:id="rId6"/>
    <sheet state="visible" name="Pre Nursery" sheetId="4" r:id="rId7"/>
    <sheet state="visible" name="Nursery" sheetId="5" r:id="rId8"/>
    <sheet state="visible" name="K1" sheetId="6" r:id="rId9"/>
    <sheet state="visible" name="K2" sheetId="7" r:id="rId10"/>
    <sheet state="visible" name="Gr 1" sheetId="8" r:id="rId11"/>
    <sheet state="visible" name="Gr 2" sheetId="9" r:id="rId12"/>
    <sheet state="visible" name="Gr 3" sheetId="10" r:id="rId13"/>
    <sheet state="visible" name="Gr 4" sheetId="11" r:id="rId14"/>
    <sheet state="visible" name="Gr 5" sheetId="12" r:id="rId15"/>
    <sheet state="visible" name="Gr 6" sheetId="13" r:id="rId16"/>
    <sheet state="visible" name="Gr 7" sheetId="14" r:id="rId17"/>
    <sheet state="visible" name="Gr 8" sheetId="15" r:id="rId18"/>
    <sheet state="hidden" name="Gr 9" sheetId="16" r:id="rId19"/>
    <sheet state="visible" name="Gr 9 N" sheetId="17" r:id="rId20"/>
    <sheet state="hidden" name="Gr 10" sheetId="18" r:id="rId21"/>
    <sheet state="hidden" name="G10 Updated" sheetId="19" r:id="rId22"/>
    <sheet state="visible" name="Gr 10 N" sheetId="20" r:id="rId23"/>
  </sheets>
  <definedNames>
    <definedName hidden="1" localSheetId="2" name="_xlnm._FilterDatabase">'CONSOLIDATED SKUs'!$A$1:$C$540</definedName>
    <definedName hidden="1" localSheetId="4" name="_xlnm._FilterDatabase">Nursery!$A$4:$M$33</definedName>
  </definedNames>
  <calcPr/>
  <extLst>
    <ext uri="GoogleSheetsCustomDataVersion2">
      <go:sheetsCustomData xmlns:go="http://customooxmlschemas.google.com/" r:id="rId24" roundtripDataChecksum="OKlNY1/lxW47rJ/5LTRbZl8GTDAuAHzOftVgaj8BtDE="/>
    </ext>
  </extLst>
</workbook>
</file>

<file path=xl/sharedStrings.xml><?xml version="1.0" encoding="utf-8"?>
<sst xmlns="http://schemas.openxmlformats.org/spreadsheetml/2006/main" count="7536" uniqueCount="1290">
  <si>
    <t>Grade</t>
  </si>
  <si>
    <t>Subject</t>
  </si>
  <si>
    <t>Version</t>
  </si>
  <si>
    <t>Kits</t>
  </si>
  <si>
    <t>RM Cost</t>
  </si>
  <si>
    <t>Job Work Charges</t>
  </si>
  <si>
    <t>Total Cost</t>
  </si>
  <si>
    <t>Total Cost with GST</t>
  </si>
  <si>
    <t>K1</t>
  </si>
  <si>
    <t>Literacy</t>
  </si>
  <si>
    <t>25-26</t>
  </si>
  <si>
    <t>Literacy Explorers K1_25 - 26</t>
  </si>
  <si>
    <t>K2</t>
  </si>
  <si>
    <t>Literacy Explorers K2_25 - 26</t>
  </si>
  <si>
    <t>Nursery</t>
  </si>
  <si>
    <t>Literacy Explorers Nursery_25 - 26</t>
  </si>
  <si>
    <t>Pre Nursery</t>
  </si>
  <si>
    <t>Literacy Explorers Pre Nursery_25 - 26</t>
  </si>
  <si>
    <t>Math</t>
  </si>
  <si>
    <t>Maths Grade Nursery Orchids V.25-26</t>
  </si>
  <si>
    <t>Maths Grade Pre Nursery Orchids V.25-26</t>
  </si>
  <si>
    <t>Grade 1</t>
  </si>
  <si>
    <t>Arts</t>
  </si>
  <si>
    <t>Orchids Arts Grade 1 V.25-26</t>
  </si>
  <si>
    <t>Grade 2</t>
  </si>
  <si>
    <t>Orchids Arts Grade 2 V.25-26</t>
  </si>
  <si>
    <t>Grade 3</t>
  </si>
  <si>
    <t>Orchids Arts Grade 3 V.25-26</t>
  </si>
  <si>
    <t>Grade 4</t>
  </si>
  <si>
    <t>Orchids Arts Grade 4 V.25-26</t>
  </si>
  <si>
    <t>Grade 5</t>
  </si>
  <si>
    <t>Orchids Arts Grade 5 V.25-26</t>
  </si>
  <si>
    <t>Orchids Arts Grade K1 V.25-26</t>
  </si>
  <si>
    <t>Orchids Arts Grade K2 V.25-26</t>
  </si>
  <si>
    <t>Orchids Arts Nursery V.25-26</t>
  </si>
  <si>
    <t>Orchids Arts Pre Nursery V.25-26</t>
  </si>
  <si>
    <t>Math-Science</t>
  </si>
  <si>
    <t>Orchids Sci-Pi Grade 1 V.25-26</t>
  </si>
  <si>
    <t>Orchids Sci-Pi Grade 2 V.25-26</t>
  </si>
  <si>
    <t>Orchids Sci-Pi Grade 3 V.25-26</t>
  </si>
  <si>
    <t>Orchids Sci-Pi Grade 4 V.25-26</t>
  </si>
  <si>
    <t>Orchids Sci-Pi Grade 5 V.25-26</t>
  </si>
  <si>
    <t>Grade 6</t>
  </si>
  <si>
    <t>Orchids Sci-Pi Grade 6 V.25-26</t>
  </si>
  <si>
    <t>Grade 7</t>
  </si>
  <si>
    <t>Orchids Sci-Pi Grade 7 V.25-26</t>
  </si>
  <si>
    <t>Grade 8</t>
  </si>
  <si>
    <t>Orchids Sci-Pi Grade 8 V.25-26</t>
  </si>
  <si>
    <t>Grade 9</t>
  </si>
  <si>
    <t>Orchids Sci-Pi Grade 9 V.25-26</t>
  </si>
  <si>
    <t>Robotics</t>
  </si>
  <si>
    <t>Robotics Grade 1 Orchids V.25-26</t>
  </si>
  <si>
    <t>Grade 10</t>
  </si>
  <si>
    <t>24-25</t>
  </si>
  <si>
    <t>Robotics Grade 10 Orchids V.24-25</t>
  </si>
  <si>
    <t>Robotics Grade 2 Orchids V.25-26</t>
  </si>
  <si>
    <t>Robotics Grade 3 Orchids V.25-26</t>
  </si>
  <si>
    <t>Robotics Grade 4 Orchids V.25-26</t>
  </si>
  <si>
    <t>Robotics Grade 5 Orchids V.25-26</t>
  </si>
  <si>
    <t>Robotics Grade 6 Orchids V.25-26</t>
  </si>
  <si>
    <t>Robotics Grade 7 Orchids V.24-25</t>
  </si>
  <si>
    <t>Robotics Grade 8 Orchids V.24-25</t>
  </si>
  <si>
    <t>Robotics Grade 9 Orchids V.24-25</t>
  </si>
  <si>
    <t>Grade-BLR</t>
  </si>
  <si>
    <t>SSPL SP Incl GST</t>
  </si>
  <si>
    <t>K12 CP Incl GST</t>
  </si>
  <si>
    <t>Margin with GST</t>
  </si>
  <si>
    <t>Total</t>
  </si>
  <si>
    <t>Material Name</t>
  </si>
  <si>
    <t>Material Code</t>
  </si>
  <si>
    <t>Pre Nursery Play Vol 1  (25)</t>
  </si>
  <si>
    <t>Pre Nursery Play Vol 2 (25)</t>
  </si>
  <si>
    <t>Pre Nursery Play Vol 3 (25)</t>
  </si>
  <si>
    <t>Pre Nursery Play Vol 4 (25)</t>
  </si>
  <si>
    <t>40Pp Plain Drawing Book A4 (Pn-K2) (25)</t>
  </si>
  <si>
    <t>Maths Grade Pre Nursery Orchids V.23-24</t>
  </si>
  <si>
    <t>CARD HOLDER WITH PRINTED LANYARD ( TAG )</t>
  </si>
  <si>
    <t>Imported Quality PVC Plain Cards (HID)</t>
  </si>
  <si>
    <t>Trolly Bag - Small</t>
  </si>
  <si>
    <t>Student Planner Pre Primary (23)</t>
  </si>
  <si>
    <t>Chart papers&amp;other inhouse stationery</t>
  </si>
  <si>
    <t>Packing &amp; forwarding charges</t>
  </si>
  <si>
    <t>Academic Planner</t>
  </si>
  <si>
    <t>Ball Crayons</t>
  </si>
  <si>
    <t>Grasp Crayons</t>
  </si>
  <si>
    <t>8401401 </t>
  </si>
  <si>
    <t>Course specific fee</t>
  </si>
  <si>
    <t>Grow Literacy Vol 1 Nursery (25)</t>
  </si>
  <si>
    <t>Grow Literacy Vol 2 Nursery (25)</t>
  </si>
  <si>
    <t>Grow Literacy Vol 3 Nursery (25)</t>
  </si>
  <si>
    <t>Grow Literacy Vol 4 Nursery (25)</t>
  </si>
  <si>
    <t>Tunes &amp; Tales Vol 1 Nursery (25)</t>
  </si>
  <si>
    <t>Grow Numeracy Vol 1 Nursery (25)</t>
  </si>
  <si>
    <t>Grow Numeracy Vol 2 Nursery (25)</t>
  </si>
  <si>
    <t>Grow Numeracy Vol 3 Nursery (25)</t>
  </si>
  <si>
    <t>Grow Numeracy Vol 4 Nursery (25)</t>
  </si>
  <si>
    <t>Evs Workbook Nursery (25)</t>
  </si>
  <si>
    <t>Maths Grade Nursery Orchids V.23-24</t>
  </si>
  <si>
    <t>Grip Crayons</t>
  </si>
  <si>
    <t>Literacy Vol 1 K1 (25)</t>
  </si>
  <si>
    <t>Literacy Textbook Vol 2 K1 (25)</t>
  </si>
  <si>
    <t>Literacy Textbook Vol 3 K1 (25)</t>
  </si>
  <si>
    <t>Literacy Textbook Vol 4 K1 (25)</t>
  </si>
  <si>
    <t>Literacy Workbook Term 1 K1 Vol 1 (25)</t>
  </si>
  <si>
    <t>Literacy Workbook Term 2 Vol 3 K1 (25)</t>
  </si>
  <si>
    <t>My A-Z Picture Talk Book K1 Vol 1 (25)</t>
  </si>
  <si>
    <t>Rhymes Book K1 Vol 1 (25)</t>
  </si>
  <si>
    <t>K1 Literacy Notebook(Term 1)K1Vol 1 (25)</t>
  </si>
  <si>
    <t>K1Literacy Notebook Term 2 K1 (25)</t>
  </si>
  <si>
    <t>Numeracy Vol 1 K1 (25)</t>
  </si>
  <si>
    <t>Numeracy Textbook Vol 2 K1 (25)</t>
  </si>
  <si>
    <t>Numeracy Textbook Vol 3 K1 (25)</t>
  </si>
  <si>
    <t>Numeracy Textbook Vol 4 K1 (25)</t>
  </si>
  <si>
    <t>Numeracy Workbook Term 1 K1 Vol 1 (25)</t>
  </si>
  <si>
    <t>Numeracy Workbook Vol 3 K1 (25)</t>
  </si>
  <si>
    <t>Numeracy Notebook (Term 1) K1  Vol 1(25)</t>
  </si>
  <si>
    <t>Numeracy Notebook Vol 3 K1 (25)</t>
  </si>
  <si>
    <t>Evs Workbook K1 (25)</t>
  </si>
  <si>
    <t>The Cat Who Ran K1  (25)</t>
  </si>
  <si>
    <t>Pat And The Rat K1  (25)</t>
  </si>
  <si>
    <t>Baby Ted 1: Jen The Pet Hen K1  (25)</t>
  </si>
  <si>
    <t>Baby Ted 2: Mom Helps Ted K1  (25)</t>
  </si>
  <si>
    <t>Viki And The Pig K1  (25)</t>
  </si>
  <si>
    <t>Baby Ted 3: Ted'S Tin K1  (25)</t>
  </si>
  <si>
    <t>Dotty The Top Dog K1  (25)</t>
  </si>
  <si>
    <t>Where Is Bob? K1  (25)</t>
  </si>
  <si>
    <t>Bub'S Bud K1  (25)</t>
  </si>
  <si>
    <t>Tub To The Sun K1  (25)</t>
  </si>
  <si>
    <t>Baby Ted 4: Ted Is Set To Go K1  (25)</t>
  </si>
  <si>
    <t>Cool Tots K1  (25)</t>
  </si>
  <si>
    <t>Rub-A-Dub-Dub K1  (25)</t>
  </si>
  <si>
    <t>What A Fun Day! K1  (25)</t>
  </si>
  <si>
    <t>Maths Grade K1 Orchids V.23-24</t>
  </si>
  <si>
    <t>Literacy Vol 1 K2 (25)</t>
  </si>
  <si>
    <t>Literacy Vol 2 K2 (25)</t>
  </si>
  <si>
    <t>Literacy Vol 3 K2 (25)</t>
  </si>
  <si>
    <t>Literacy Vol 4 K2 (25)</t>
  </si>
  <si>
    <t>Literacy Workbook Term 1 K2 Vol 1 (25)</t>
  </si>
  <si>
    <t>Literacy Workbook Term 2 K2 (25)</t>
  </si>
  <si>
    <t>Reading Module K2 Vol 1 (25)</t>
  </si>
  <si>
    <t>Rhymes Book K2 Vol 1 (25)</t>
  </si>
  <si>
    <t>Literacy Notebook (Term 1) K2  Vol 1(25)</t>
  </si>
  <si>
    <t>Literacy Notebook (Term 2) K2 (25)</t>
  </si>
  <si>
    <t>Numeracy Vol 1 K2 (25)</t>
  </si>
  <si>
    <t>Numeracy Vol 2 K2 (25)</t>
  </si>
  <si>
    <t>Numeracy Vol 3 K2 (25)</t>
  </si>
  <si>
    <t>Numeracy Vol 4 K2 (25)</t>
  </si>
  <si>
    <t>Numeracy Workbook Term 1 K2 Vol 1 (25)</t>
  </si>
  <si>
    <t>Numeracy Workbook Term 2 K2 (25)</t>
  </si>
  <si>
    <t>Numeracy Notebook (Term 1) K2  Vol 1(25)</t>
  </si>
  <si>
    <t>Numeracy Notebook (Term 2) K2 (25)</t>
  </si>
  <si>
    <t>Evs Workbook K2 (25)</t>
  </si>
  <si>
    <t>Sam And Dad K2  (25)</t>
  </si>
  <si>
    <t>The Best Jet K2  (25)</t>
  </si>
  <si>
    <t>Liz Has To Win K2  (25)</t>
  </si>
  <si>
    <t>Roxy The Best -Bot K2  (25)</t>
  </si>
  <si>
    <t>Tug Of War K2  (25)</t>
  </si>
  <si>
    <t>Dad'S Plan K2  (25)</t>
  </si>
  <si>
    <t>Bala The Bat K2  (25)</t>
  </si>
  <si>
    <t>For The Plum-Plum Club K2  (25)</t>
  </si>
  <si>
    <t>Bran The Crab K2  (25)</t>
  </si>
  <si>
    <t>Ping-Pong K2  (25)</t>
  </si>
  <si>
    <t>The Silk Mat K2  (25)</t>
  </si>
  <si>
    <t>Miku'S Wink K2  (25)</t>
  </si>
  <si>
    <t>King'S Bling K2  (25)</t>
  </si>
  <si>
    <t>Ella Maybella K2  (25)</t>
  </si>
  <si>
    <t>A Duck With Bad Luck K2  (25)</t>
  </si>
  <si>
    <t>Jack And The Buck K2  (25)</t>
  </si>
  <si>
    <t>Kush The Shark K2  (25)</t>
  </si>
  <si>
    <t>Krish'S Wish K2  (25)</t>
  </si>
  <si>
    <t>Hey Champ! K2  (25)</t>
  </si>
  <si>
    <t>The French Men K2  (25)</t>
  </si>
  <si>
    <t>Bother Beth No More K2  (25)</t>
  </si>
  <si>
    <t>Thunder Thakur K2  (25)</t>
  </si>
  <si>
    <t>What Is Your Wish? K2  (25)</t>
  </si>
  <si>
    <t>Mr. Wish Helps Nick K2  (25)</t>
  </si>
  <si>
    <t>Ooha The Good Cook K2  (25)</t>
  </si>
  <si>
    <t>A Scoop! K2  (25)</t>
  </si>
  <si>
    <t>Gail Gets Your Mail K2  (25)</t>
  </si>
  <si>
    <t>Painter Mo K2  (25)</t>
  </si>
  <si>
    <t>Keen To Clean K2  (25)</t>
  </si>
  <si>
    <t>A Day At The Beach K2  (25)</t>
  </si>
  <si>
    <t>Charlie'S Flight K2  (25)</t>
  </si>
  <si>
    <t>A Trip To Coach Land K2  (25)</t>
  </si>
  <si>
    <t>The Red Coat K2  (25)</t>
  </si>
  <si>
    <t>Sara Gets The Flu K2  (25)</t>
  </si>
  <si>
    <t>Hana - Captain Of The Sea K2  (25)</t>
  </si>
  <si>
    <t>Maths Grade K2 Orchids V.23-24</t>
  </si>
  <si>
    <t>Maths - Vol 1 G1 (25)</t>
  </si>
  <si>
    <t>Maths - Volume 2 G1 (25)</t>
  </si>
  <si>
    <t>Maths - Volume 3 G1 (25)</t>
  </si>
  <si>
    <t>Maths - Volume 4 G1 (25)</t>
  </si>
  <si>
    <t>Independ. Reading Practice  G1 (25)</t>
  </si>
  <si>
    <t>Elemen. Eng. Read. Compre. Term1 G1 (25)</t>
  </si>
  <si>
    <t>Elem.Eng.Reading Compr.Term 2 G1 V3 (25)</t>
  </si>
  <si>
    <t>Elemental Eng. Gram&amp;Vocab. Term1 G1(25)</t>
  </si>
  <si>
    <t>Elem. Eng. G&amp;V_Term 2 G1 V3 (25)</t>
  </si>
  <si>
    <t>Elemen. Eng. Writing Skills Term1 G1(25)</t>
  </si>
  <si>
    <t>Elem.Eng.Writing Skills_Term 2 G1 V3(25)</t>
  </si>
  <si>
    <t>Evs Workbook 1 Vol 1 G1 (25)</t>
  </si>
  <si>
    <t>Maths Workbook Level 1 G1 Vol 1 (25)</t>
  </si>
  <si>
    <t>Maths Workbook Level 2 G1 Vol 2 (25)</t>
  </si>
  <si>
    <t>Maths Workbook Level 3 G1 Vol 3 (25)</t>
  </si>
  <si>
    <t>Maths Workbook Level 4 G1 Vol 4 (25)</t>
  </si>
  <si>
    <t>English Workbook Level 1 G1 Vol 1 (25)</t>
  </si>
  <si>
    <t>English Workbook Level 2 G1 Vol 2 (25)</t>
  </si>
  <si>
    <t>English Workbook Level 3 G1 Vol 3 (25)</t>
  </si>
  <si>
    <t>English Workbook Level 4 G1 Vol 4 (25)</t>
  </si>
  <si>
    <t>The Pink Frog G1  (25)</t>
  </si>
  <si>
    <t>Matt'S Walk Up The Hill G1  (25)</t>
  </si>
  <si>
    <t>Chuck Has A Dream G1  (25)</t>
  </si>
  <si>
    <t>Chad Goes Shopping G1  (25)</t>
  </si>
  <si>
    <t>The Tale Of Kate'S Tail G1  (25)</t>
  </si>
  <si>
    <t>Jake And The Brave Ape G1  (25)</t>
  </si>
  <si>
    <t>Mark And Carl At The Park G1  (25)</t>
  </si>
  <si>
    <t>A Feast For Jean And Eavan G1  (25)</t>
  </si>
  <si>
    <t>Happy Family G1  (25)</t>
  </si>
  <si>
    <t>Mike'S First Hike G1  (25)</t>
  </si>
  <si>
    <t>A Day In July G1  (25)</t>
  </si>
  <si>
    <t>Miss Joans Snow Home G1  (25)</t>
  </si>
  <si>
    <t>Betty Boo And Her Pet Dog Poo G1  (25)</t>
  </si>
  <si>
    <t>Oishi And Amoy G1  (25)</t>
  </si>
  <si>
    <t>Ferns Zoo G1  (25)</t>
  </si>
  <si>
    <t>Luke And Duke G1  (25)</t>
  </si>
  <si>
    <t>A Tale Of Date And Time G1  (25)</t>
  </si>
  <si>
    <t>100Pp 4 Line King_SZ Note Book (25)</t>
  </si>
  <si>
    <t>125Pp Square Line King_SZ Note Book (25)</t>
  </si>
  <si>
    <t>100Pp Double Line King_SZ Note Book (25)</t>
  </si>
  <si>
    <t>100Pp Single Line Long Note Book (25)</t>
  </si>
  <si>
    <t>40Pp Plain Drawing Book A3 (G1-G10) (25)</t>
  </si>
  <si>
    <t>Maths Grade 1 Orchids V.23-24</t>
  </si>
  <si>
    <t>Smart PVC Plain Cards (Contactless RFI)</t>
  </si>
  <si>
    <t>Student Planner Primary (23)</t>
  </si>
  <si>
    <t>OMR and Question Paper/Answer Sheet</t>
  </si>
  <si>
    <t>Trolly Bag - Medium</t>
  </si>
  <si>
    <t>Magazines &amp; Newsletters</t>
  </si>
  <si>
    <t>Student Clickers Rental Charges</t>
  </si>
  <si>
    <t>Samanantar -1 Vol 1 Hk G1 (25)</t>
  </si>
  <si>
    <t>Samanantar -1 Term 2 HK G1 (25)</t>
  </si>
  <si>
    <t>Chalaak Khargosh Vol 1 Kannada G1 (25)</t>
  </si>
  <si>
    <t>Chuchu Vol 1 Kannada G1 (25)</t>
  </si>
  <si>
    <t>Mithai Ki Potli Vol 2_Kannada G1 (25)</t>
  </si>
  <si>
    <t>Rani Ke Chah Vol 2_Kannada G1 (25)</t>
  </si>
  <si>
    <t>Ek Sabak Vol 3_Kannada G1 (25)</t>
  </si>
  <si>
    <t>Natkhat Raju Vol 3_Kannada G1 (25)</t>
  </si>
  <si>
    <t>Surila Gadha Vol 4_Kannada G1 (25)</t>
  </si>
  <si>
    <t>Nimmi Ki Chocolate Vol 4_Kannada G1 (25)</t>
  </si>
  <si>
    <t>Savi Kannada - 1 G1 (25)</t>
  </si>
  <si>
    <t>Savi Kannada - Term 2 G1 (25)</t>
  </si>
  <si>
    <t>Samanantar -2 Vol 1 Hk G2 (25)</t>
  </si>
  <si>
    <t>Samanantar- 2 Term 2_Hindi G2 (25)</t>
  </si>
  <si>
    <t>Samanantar- 2 Term 2_Kannada G2 (25)</t>
  </si>
  <si>
    <t>Saahasi Hiran Vol 1 Kannada G2 (25)</t>
  </si>
  <si>
    <t>Hoshiyaar Tota Vol 1 Kannada G2 (25)</t>
  </si>
  <si>
    <t>Malti Vol 2_Kannada G2 (25)</t>
  </si>
  <si>
    <t>Paplu Aur Kele Ka Chilka _Kan.G2 V2 (25)</t>
  </si>
  <si>
    <t>Garam Samosa Vol 3_Kannada G2 (25)</t>
  </si>
  <si>
    <t>Dayaalu Paplu Vol 3_Kannada G2 (25)</t>
  </si>
  <si>
    <t>Rui Ka Baadal Vol 4_Kannada G2 (25)</t>
  </si>
  <si>
    <t>Anaaj Ka Chor Vol 4_Kannada G2 (25)</t>
  </si>
  <si>
    <t>Savi Kannada - 2 G2 (25)</t>
  </si>
  <si>
    <t>Savi Kannada - Term 2 G2 (25)</t>
  </si>
  <si>
    <t>Maths - Vol 1 G2 (25)</t>
  </si>
  <si>
    <t>Maths - Volume 2 G2 (25)</t>
  </si>
  <si>
    <t>Maths - Volume 3 G2 (25)</t>
  </si>
  <si>
    <t>Maths - Volume 4 G2 (25)</t>
  </si>
  <si>
    <t>Independ. Reading Practice  G2 (25)</t>
  </si>
  <si>
    <t>Elemen. Eng. Read. Compre. Term1 G2 (25)</t>
  </si>
  <si>
    <t>Elem.Eng.Reading Compr._Term 2 G2 V3(25)</t>
  </si>
  <si>
    <t>Elemental Eng. Gram.&amp;Vocab. Term1 G2(25)</t>
  </si>
  <si>
    <t>Elem. Eng. G&amp;V_Term 2 G2 V3 (25)</t>
  </si>
  <si>
    <t>Elemen. Eng. Writing Skills Term1 G2(25)</t>
  </si>
  <si>
    <t>Elem.Eng.Writing Skills_Term 2 G2 V3(25)</t>
  </si>
  <si>
    <t>Evs Workbook 1 Vol 1 G2 (25)</t>
  </si>
  <si>
    <t>Maths Workbook Level 5 G2 Vol 1 (25)</t>
  </si>
  <si>
    <t>Maths Workbook Level 6 Vol 2 G2 (25)</t>
  </si>
  <si>
    <t>Maths Workbook Level 7 G2 Vol 3 (25)</t>
  </si>
  <si>
    <t>Maths Workbook Level 8 G2 Vol 4(25)</t>
  </si>
  <si>
    <t>English Workbook Level 5 G2 Vol 1 (25)</t>
  </si>
  <si>
    <t>English Workbook Level 6 Vol 2 G2 (25)</t>
  </si>
  <si>
    <t>English Workbook Level 7 G2 Vol 3 (25)</t>
  </si>
  <si>
    <t>English Workbook Level 8 G2 Vol 4 (25)</t>
  </si>
  <si>
    <t>Maths Grade 2 Orchids V.23-24</t>
  </si>
  <si>
    <t>Samanantar 3 Term 1 Hindi G3 (25)</t>
  </si>
  <si>
    <t>Samanantar 3_Term 2_Hindi G3 (25)</t>
  </si>
  <si>
    <t>Samanantar 3 Term 1 Kannada G3 Vol 1(25)</t>
  </si>
  <si>
    <t>Samanantar 3_Term 2_Kannada G3 (25)</t>
  </si>
  <si>
    <t>Savi Kannada - 3 G3 (25)</t>
  </si>
  <si>
    <t>4000009274 </t>
  </si>
  <si>
    <t>Savi Kannada - Term 2 G3 (25)</t>
  </si>
  <si>
    <t>Maths - Vol 1 G3 (25)</t>
  </si>
  <si>
    <t>Maths - Volume 2 G3 (25)</t>
  </si>
  <si>
    <t>Maths - Volume 3 G3 (25)</t>
  </si>
  <si>
    <t>Maths - Volume 4 G3 (25)</t>
  </si>
  <si>
    <t>Elemen. Eng. Read. Compre. Term1 G3 (25)</t>
  </si>
  <si>
    <t>Elem.Eng.Reading Compr_Term 2 G3 V3(25)</t>
  </si>
  <si>
    <t>Elemental Eng. Gram.&amp;Vocab. Term1 G3(25)</t>
  </si>
  <si>
    <t>Elem. Eng. G&amp;V_Term 2 G3 V3 (25)</t>
  </si>
  <si>
    <t>Elemen. Eng. Writing Skills Term1 G3(25)</t>
  </si>
  <si>
    <t>Elem.Eng.Writing Skills_Term 2 G3 V3(25)</t>
  </si>
  <si>
    <t>Comprehension Skills  G3 (25)</t>
  </si>
  <si>
    <t>Science - Vol 1 G3 (25)</t>
  </si>
  <si>
    <t>Science - Volume 2 G3 (25)</t>
  </si>
  <si>
    <t>Science - Volume 3 G3 (25)</t>
  </si>
  <si>
    <t>Science - Volume 4 G3 (25)</t>
  </si>
  <si>
    <t>Idp- Vol 1 G3 (25)</t>
  </si>
  <si>
    <t>IDP- G3 Vol 2 (25)</t>
  </si>
  <si>
    <t>IDP- G3 Vol 3 (25)</t>
  </si>
  <si>
    <t>IDP- G3 Vol 4 (25)</t>
  </si>
  <si>
    <t>Maths Workbook Level 9 G3 Vol 1 (25)</t>
  </si>
  <si>
    <t>Maths Workbook Level 10 G3 Vol 2 (25)</t>
  </si>
  <si>
    <t>Maths Workbook Level 11 G3 Vol 3 (25)</t>
  </si>
  <si>
    <t>Maths Workbook Level 12 G3 Vol 4 (25)</t>
  </si>
  <si>
    <t>Science Workbook G3 Vol 1 (25)</t>
  </si>
  <si>
    <t>Science Workbook G3 Vol 2 (25)</t>
  </si>
  <si>
    <t>Science Workbook G3 Vol 3 (25)</t>
  </si>
  <si>
    <t>Science Workbook G3 Vol 4 (25)</t>
  </si>
  <si>
    <t>English Workbook Level 9 G3 Vol 1 (25)</t>
  </si>
  <si>
    <t>English Workbook Level 10 G3 Vol 2 (25)</t>
  </si>
  <si>
    <t>English Workbook Level 11 G3 Vol 3 (25)</t>
  </si>
  <si>
    <t>English Workbook Level 12 G3 Vol 4 (25)</t>
  </si>
  <si>
    <t>100Pp Single Line King_SZ Note Book (25)</t>
  </si>
  <si>
    <t>60Pp Single Line King_SZ Note Book (25)</t>
  </si>
  <si>
    <t>200Pp Single Line King_SZ Note Book (25)</t>
  </si>
  <si>
    <t>Maths Grade 3 Orchids V.23-24</t>
  </si>
  <si>
    <t>Science New Grade 3 Orchids V.24-25</t>
  </si>
  <si>
    <t>Parivartan 4  G4 (25)</t>
  </si>
  <si>
    <t>Savi Bhasha Kannada-4-Term 1 G4Vol 1(25)</t>
  </si>
  <si>
    <t>Savi Bhasha Kannada - 4 - Term 2 G4 (25)</t>
  </si>
  <si>
    <t>Savi Kannada -4 G4 (25)</t>
  </si>
  <si>
    <t>Savi Kannada - Term 2 G4 (25)</t>
  </si>
  <si>
    <t>Maths - Vol 1 G4 (25)</t>
  </si>
  <si>
    <t>Maths - Volume 2 G4 (25)</t>
  </si>
  <si>
    <t>Maths - Volume 3 G4 (25)</t>
  </si>
  <si>
    <t>Maths - Volume 4 G4 (25)</t>
  </si>
  <si>
    <t>Elemen. Eng. Read. Compre.  G4 (25)</t>
  </si>
  <si>
    <t>Elem.Eng.Reading Compr_Term 2 G4 V3(25)</t>
  </si>
  <si>
    <t>Elemental Eng. Gram.&amp;Vocab. Term1 G4(25)</t>
  </si>
  <si>
    <t>Elem. Eng. G&amp;V_Term 2 G4 V3 (25)</t>
  </si>
  <si>
    <t>Elemen. Eng. Writing Skills Term1 G4(25)</t>
  </si>
  <si>
    <t>Elem.Eng.Writing Skills_Term 2 G4 V3(25)</t>
  </si>
  <si>
    <t>Comprehension Skills  G4 (25)</t>
  </si>
  <si>
    <t>Science Vol 1 G4 (25)</t>
  </si>
  <si>
    <t>Science_Volume 2 G4 (25)</t>
  </si>
  <si>
    <t>Science_Volume 3 G4 (25)</t>
  </si>
  <si>
    <t>Science_Volume 4 G4 (25)</t>
  </si>
  <si>
    <t>Idp Vol 1 G4 (25)</t>
  </si>
  <si>
    <t>IDP_Volume 2 G4 (25)</t>
  </si>
  <si>
    <t>IDP_Volume 3 G4 (25)</t>
  </si>
  <si>
    <t>IDP_Volume 4 G4 (25)</t>
  </si>
  <si>
    <t>Maths Workbook Level 13 G4 Vol 1 (25)</t>
  </si>
  <si>
    <t>Maths Workbook Level 14 G4 Vol 2 (25)</t>
  </si>
  <si>
    <t>Maths Workbook Level 15 G4 Vol 3 (25)</t>
  </si>
  <si>
    <t>Maths Workbook Level 16 G4 Vol 4 (25)</t>
  </si>
  <si>
    <t>Science Workbook Vol 1 G4 (25)</t>
  </si>
  <si>
    <t>Science Workbook G4 Vol 2 (25)</t>
  </si>
  <si>
    <t>Science Workbook G4 Vol 3 (25)</t>
  </si>
  <si>
    <t>Science Workbook G4 Vol 4 (25)</t>
  </si>
  <si>
    <t>English Workbook Level 13 G4 Vol 1 (25)</t>
  </si>
  <si>
    <t>English Workbook Level 14 G4 Vol 2 (25)</t>
  </si>
  <si>
    <t>English Workbook Level 15 G4 Vol 3 (25)</t>
  </si>
  <si>
    <t>English Workbook Level 16 G4 Vol 4 (25)</t>
  </si>
  <si>
    <t>Maths Grade 4 Orchids V.23-24</t>
  </si>
  <si>
    <t>Science Grade 4 Orchids V.24-25</t>
  </si>
  <si>
    <t>Trolly Bag - Big</t>
  </si>
  <si>
    <t>Parivartan 5  G5  (25)</t>
  </si>
  <si>
    <t>Sanrachana 5 G5  (25)</t>
  </si>
  <si>
    <t>Hasate - Gate Seekhe Hindi 5 G5  (25)</t>
  </si>
  <si>
    <t>Sugam Vyakaran G5 (25)</t>
  </si>
  <si>
    <t>Pensez En Fran�Ais - G5 (25)</t>
  </si>
  <si>
    <t>Pensez En Franc.5 French Wb  G5(25)</t>
  </si>
  <si>
    <t>Communiquer En Francais - G5 (25)</t>
  </si>
  <si>
    <t>Siri Kannada - 5 G5 (25)</t>
  </si>
  <si>
    <t>Siri Kannada - Term 2 G5 (25)</t>
  </si>
  <si>
    <t>Kannada Workbook Term 1 G5 Vol 1 (25)</t>
  </si>
  <si>
    <t>Kannada Workbook_Term 2 G5 (25)</t>
  </si>
  <si>
    <t>Tilli Kannada 5 G5 (25)</t>
  </si>
  <si>
    <t>Tilli Kannada - Term 2 G5 (25)</t>
  </si>
  <si>
    <t>Maths - Vol 1 G5 (25)</t>
  </si>
  <si>
    <t>Maths - Volume 2 G5 (25)</t>
  </si>
  <si>
    <t>Maths - Volume 3 G5 (25)</t>
  </si>
  <si>
    <t>Maths - Volume 4 G5 (25)</t>
  </si>
  <si>
    <t>Elemen. Eng. Read. Compre. Term1 G5 (25)</t>
  </si>
  <si>
    <t>Elem.Eng.Reading Compr_Term 2 G5 V3(25)</t>
  </si>
  <si>
    <t>Elemental Eng. Gram.&amp;Vocab. Term1 G5(25)</t>
  </si>
  <si>
    <t>Elem. Eng. G&amp;V_Term 2 G5 V3 (25)</t>
  </si>
  <si>
    <t>Elemen. Eng. Writing Skills Term1 G5(25)</t>
  </si>
  <si>
    <t>Elem.Eng.Writing Skills_Term 2 G5 V3(25)</t>
  </si>
  <si>
    <t>Comprehension Skills G5 (25)</t>
  </si>
  <si>
    <t>Science - Vol1 G5 (25)</t>
  </si>
  <si>
    <t>Science - Vol2 G5 (25)</t>
  </si>
  <si>
    <t>Science - Vol3 G5 (25)</t>
  </si>
  <si>
    <t>Science - Vol4 G5 (25)</t>
  </si>
  <si>
    <t>Idp- Vol1 G5 (25)</t>
  </si>
  <si>
    <t>IDP- Vol2 G5 (25)</t>
  </si>
  <si>
    <t>IDP- Vol3 G5 (25)</t>
  </si>
  <si>
    <t>IDP- Vol4 G5 (25)</t>
  </si>
  <si>
    <t>Maths Workbook Level 17 G5 Vol 1 (25)</t>
  </si>
  <si>
    <t>Maths Workbook Level 18 G5 Vol 2 (25)</t>
  </si>
  <si>
    <t>Maths Workbook Level 19 G5 Vol 3 (25)</t>
  </si>
  <si>
    <t>Maths Workbook Level 20 G5 Vol 4 (25)</t>
  </si>
  <si>
    <t>Science Workbook Vol1 G5 (25)</t>
  </si>
  <si>
    <t>Science Workbook Vol2 G5 Vol 2 (25)</t>
  </si>
  <si>
    <t>Science Workbook Vol3 G5 Vol 3 (25)</t>
  </si>
  <si>
    <t>Science Workbook Vol4 G5 Vol 4 (25)</t>
  </si>
  <si>
    <t>English Workbook Level 17 G5 Vol 1 (25)</t>
  </si>
  <si>
    <t>English Workbook Level 18 G5 Vol 2 (25)</t>
  </si>
  <si>
    <t>English Workbook Level 19 G5 Vol 3 (25)</t>
  </si>
  <si>
    <t>English Workbook Level 20 G5 Vol 4 (25)</t>
  </si>
  <si>
    <t>150Pp Double Line King_SZ Note Book (25)</t>
  </si>
  <si>
    <t>Maths Grade 5 Orchids V.23-24</t>
  </si>
  <si>
    <t>Science Grade 5 Orchids V.24-25</t>
  </si>
  <si>
    <t>Parivartan 6  G6  (25)</t>
  </si>
  <si>
    <t>Sanrachana 6 G6  (25)</t>
  </si>
  <si>
    <t>Hasate - Gate Seekhe Hindi 6 G6  (25)</t>
  </si>
  <si>
    <t>Sugam Vyakaran G6 (25)</t>
  </si>
  <si>
    <t>Pensez En Fran�Ais - G6 (25)</t>
  </si>
  <si>
    <t>Pensez En Franc.6 French Wb  G6(25)</t>
  </si>
  <si>
    <t>Communiquer En Francais 6  G6 (25)</t>
  </si>
  <si>
    <t>Siri Kannada 6 G6 (25)</t>
  </si>
  <si>
    <t>Siri Kannada - Term 2 G6 (25)</t>
  </si>
  <si>
    <t>Kannada Workbook 6 Term 1 G6 Vol 1 (25)</t>
  </si>
  <si>
    <t>Kannada Workbook 6_Term 2 G6 (25)</t>
  </si>
  <si>
    <t>4000009108 </t>
  </si>
  <si>
    <t>Tilli Kannada - Term 1 G6 (25)</t>
  </si>
  <si>
    <t>Tilli Kannada - Term 2 G6 (25)</t>
  </si>
  <si>
    <t>Maths - Vol 1 G6 (25)</t>
  </si>
  <si>
    <t>Maths - Vol 2 G6 (25)</t>
  </si>
  <si>
    <t>Maths - Vol 3 G6 (25)</t>
  </si>
  <si>
    <t>Maths - Vol 4 G6 (25)</t>
  </si>
  <si>
    <t>Emphatic English Textbook Vol 1 G6 (25)</t>
  </si>
  <si>
    <t>Emphatic English Textbook Vol 2 G6 (25)</t>
  </si>
  <si>
    <t>Emphatic English Textbook Vol 3 G6 (25)</t>
  </si>
  <si>
    <t>Emphatic English Textbook Vol 4 G6 (25)</t>
  </si>
  <si>
    <t>Supp. Reader Term I G6Vol1 G6 (25)</t>
  </si>
  <si>
    <t>Supp. Reader Term 2 G6 (25)</t>
  </si>
  <si>
    <t>Emphatic English Workbook Term 1 G6 (25)</t>
  </si>
  <si>
    <t>Emphatic.Eng Workbook_ Term 2 G6 V3(25)</t>
  </si>
  <si>
    <t>Science - Vol 1 G6 (25)</t>
  </si>
  <si>
    <t>Science - G6 Vol 2 (25)</t>
  </si>
  <si>
    <t>Science - G6 Vol 3 (25)</t>
  </si>
  <si>
    <t>Science - G6 Vol 4 (25)</t>
  </si>
  <si>
    <t>Science Workbook Vol 1 G6 (25)</t>
  </si>
  <si>
    <t>Science Workbook_ G6 Vol 2 (25)</t>
  </si>
  <si>
    <t>Science Workbook_ G6 Vol 3 (25)</t>
  </si>
  <si>
    <t>Science Workbook_ G6 Vol 4 (25)</t>
  </si>
  <si>
    <t>Sst Textbook Vol 1 G6 (25)</t>
  </si>
  <si>
    <t>Sst Textbook G6 Vol 2 (25)</t>
  </si>
  <si>
    <t>Sst Textbook G6 Vol 3 (25)</t>
  </si>
  <si>
    <t>Sst Textbook G6 Vol 4 (25)</t>
  </si>
  <si>
    <t>Map Practice Book G6  (25)</t>
  </si>
  <si>
    <t>120Pp Singleline Long Note Book (25)</t>
  </si>
  <si>
    <t>Graph Book_Graph Book_50 Page</t>
  </si>
  <si>
    <t>200Pp Plain Long Note Book (25)</t>
  </si>
  <si>
    <t>150Pp Interleave Long Note Book (25)</t>
  </si>
  <si>
    <t>200Pp Single Line Long Note Book (25)</t>
  </si>
  <si>
    <t>100Pp Plain Long Note Book (25)</t>
  </si>
  <si>
    <t>Maths Grade 6 Orchids V.23-24</t>
  </si>
  <si>
    <t>Science Grade 6 Orchids V.24-25</t>
  </si>
  <si>
    <t>Apsara Set Pencil</t>
  </si>
  <si>
    <t>Parivartan 7  G7  (25)</t>
  </si>
  <si>
    <t>Sanrachana 7 G7  (25)</t>
  </si>
  <si>
    <t>Hasate - Gate Seekhe Hindi 7 G7  (25)</t>
  </si>
  <si>
    <t>Sugam Vyakaran G7 (25)</t>
  </si>
  <si>
    <t>Pensez En Fran�Ais - G7 (25)</t>
  </si>
  <si>
    <t>Pensez En Franc.7 French Wb  G7(25)</t>
  </si>
  <si>
    <t>Communiquer En Francais 7  G7 (25)</t>
  </si>
  <si>
    <t>Siri Kannada 7 G7 (25)</t>
  </si>
  <si>
    <t>Siri Kannada - Term 2 G7 (25)</t>
  </si>
  <si>
    <t>Kannada Workbook 7 Term 1 G7 Vol 1 (25)</t>
  </si>
  <si>
    <t>Kannada Workbook 7_Term 2 G7 (25)</t>
  </si>
  <si>
    <t>Tilli Kannada 7 G7 (25)</t>
  </si>
  <si>
    <t>Tilli Kannada - Term 2 G7 (25)</t>
  </si>
  <si>
    <t>Maths Vol 1 G7 (25)</t>
  </si>
  <si>
    <t>Maths Vol 2 G7 (25)</t>
  </si>
  <si>
    <t>Maths Vol 3 G7 (25)</t>
  </si>
  <si>
    <t>Maths Vol 4 G7 (25)</t>
  </si>
  <si>
    <t>Emphatic English Textbook Vol 1 G7 (25)</t>
  </si>
  <si>
    <t>Emphatic English Textbook Vol 2 G7 (25)</t>
  </si>
  <si>
    <t>Emphatic English Textbook Vol 3 G7 (25)</t>
  </si>
  <si>
    <t>Emphatic English Textbook Vol 4 G7 (25)</t>
  </si>
  <si>
    <t>Supp. Reader Term I G7Vol1 G7 (25)</t>
  </si>
  <si>
    <t>Supp. Reader Term 2 G7 (25)</t>
  </si>
  <si>
    <t>Emphatic English Workbook Term I G7 (25)</t>
  </si>
  <si>
    <t>Emphatic English Workbook Term 2 G7 (25)</t>
  </si>
  <si>
    <t>Science Vol 1 G7 (25)</t>
  </si>
  <si>
    <t>Science Vol 2 G7 (25)</t>
  </si>
  <si>
    <t>Science Vol 3 G7 (25)</t>
  </si>
  <si>
    <t>Science Vol 4 G7 (25)</t>
  </si>
  <si>
    <t>Science Workbook Vol 1 G7 (25)</t>
  </si>
  <si>
    <t>Science Workbook Vol 2 G7 (25)</t>
  </si>
  <si>
    <t>Science Workbook Vol 3 G7 (25)</t>
  </si>
  <si>
    <t>Science Workbook Vol 4 G7 (25)</t>
  </si>
  <si>
    <t>Sst Textbook Vol 1 G7 (25)</t>
  </si>
  <si>
    <t>Sst Textbook Vol 2 G7 (25)</t>
  </si>
  <si>
    <t>Sst Textbook Vol 3 G7 (25)</t>
  </si>
  <si>
    <t>Sst Textbook Vol 4 G7 (25)</t>
  </si>
  <si>
    <t>Map Practice Book G7  (25)</t>
  </si>
  <si>
    <t>Maths Grade 7 Orchids V.23-24</t>
  </si>
  <si>
    <t>Science Grade 7 Orchids V.24-25</t>
  </si>
  <si>
    <t>Robotics Grade 7 Orchids V.25-26</t>
  </si>
  <si>
    <t>Parivartan 8  G8 (25)</t>
  </si>
  <si>
    <t>Sanrachana 8 G8 (25)</t>
  </si>
  <si>
    <t>Hasate - Gate Seekhe Hindi 8 G8  (25)</t>
  </si>
  <si>
    <t>Sugam Vyakaran G8 (25)</t>
  </si>
  <si>
    <t>Pensez En Fran�Ais - G8 (25)</t>
  </si>
  <si>
    <t>Pens. Franc.8 French Wb  G8Vol1(25)</t>
  </si>
  <si>
    <t>Communiquer En Francais 8  G8 (25)</t>
  </si>
  <si>
    <t>Siri Kannada 8 G8 (25)</t>
  </si>
  <si>
    <t>Siri Kannada - Term 2 G8 (25)</t>
  </si>
  <si>
    <t>Kannada Workbook 8 Term 1 G8 Vol 1 (25)</t>
  </si>
  <si>
    <t>Kannada Workbook 8_Term 2 G8 (25)</t>
  </si>
  <si>
    <t>Tilli Kannada 8 G8 (25)</t>
  </si>
  <si>
    <t>Tilli Kannada - Term 2 G8 (25)</t>
  </si>
  <si>
    <t>Maths - Vol 1 G8 (25)</t>
  </si>
  <si>
    <t>Maths - Vol 2 G8 (25)</t>
  </si>
  <si>
    <t>Maths - Vol 3 G8 (25)</t>
  </si>
  <si>
    <t>Maths - Vol 4 G8 (25)</t>
  </si>
  <si>
    <t>Emphatic English Textbook Vol 1 G8 (25)</t>
  </si>
  <si>
    <t>Emphatic English Textbook Vol 2 G8 (25)</t>
  </si>
  <si>
    <t>Emphatic English Textbook Vol 3 G8 (25)</t>
  </si>
  <si>
    <t>Emphatic English Textbook Vol 4 G8 (25)</t>
  </si>
  <si>
    <t>Supplementary Reader Term I G8 Vol 1(25)</t>
  </si>
  <si>
    <t>Supplementary Reader Term 2 G8 (25)</t>
  </si>
  <si>
    <t>Emphatic English Workbook Term I G8 (25)</t>
  </si>
  <si>
    <t>Emphatic English Workbook Term 2 G8 (25)</t>
  </si>
  <si>
    <t>Science - Vol 1 G8 (25)</t>
  </si>
  <si>
    <t>Science - Vol 2 G8 (25)</t>
  </si>
  <si>
    <t>Science - Vol 3 G8 (25)</t>
  </si>
  <si>
    <t>Science - Vol 4 G8 (25)</t>
  </si>
  <si>
    <t>Science Workbook Vol 1 G8 (25)</t>
  </si>
  <si>
    <t>Science Workbook Vol 2 G8 (25)</t>
  </si>
  <si>
    <t>Science Workbook Vol 3 G8 (25)</t>
  </si>
  <si>
    <t>Science Workbook Vol 4 G8 (25)</t>
  </si>
  <si>
    <t>Sst Textbook Vol 1 G8 (25)</t>
  </si>
  <si>
    <t>Sst Textbook Vol 2 G8 (25)</t>
  </si>
  <si>
    <t>Sst Textbook Vol 3 G8 (25)</t>
  </si>
  <si>
    <t>Sst Textbook Vol 4 G8 (25)</t>
  </si>
  <si>
    <t>Map Practice Book G8  (25)</t>
  </si>
  <si>
    <t>Maths Grade 8 Orchids V.23-24</t>
  </si>
  <si>
    <t>Science Grade 8 Orchids V.24-25</t>
  </si>
  <si>
    <t>Robotics Grade 8 Orchids V.25-26</t>
  </si>
  <si>
    <t>Maths Question Bank Vol 1 G9 (25)</t>
  </si>
  <si>
    <t>Maths Question Bank Vol 2 G9 (25)</t>
  </si>
  <si>
    <t>Maths Question Bank Vol 3 G9 (25)</t>
  </si>
  <si>
    <t>Maths Question Bank Vol 4 G9 (25)</t>
  </si>
  <si>
    <t>Science Question Bank Vol 1 G9 (25)</t>
  </si>
  <si>
    <t>Science Question Bank Vol 2 G9 (25)</t>
  </si>
  <si>
    <t>Science Question Bank Vol 3 G9 (25)</t>
  </si>
  <si>
    <t>Science Question Bank Vol 4 G9 (25)</t>
  </si>
  <si>
    <t>English Question Bank Vol 1 G9 (25)</t>
  </si>
  <si>
    <t>English Question Bank Vol 2 G9 (25)</t>
  </si>
  <si>
    <t>English Question Bank Vol 3 G9 (25)</t>
  </si>
  <si>
    <t>English Question Bank Vol 4 G9 (25)</t>
  </si>
  <si>
    <t>Sst Question Bank Vol 1 G9 (25)</t>
  </si>
  <si>
    <t>Sst Question Bank Vol 2 G9 (25)</t>
  </si>
  <si>
    <t>Sst Question Bank Vol 3 G9 (25)</t>
  </si>
  <si>
    <t>Sst Question Bank Vol 4 G9 (25)</t>
  </si>
  <si>
    <t>MATH Lab Journal G9  (25)</t>
  </si>
  <si>
    <t>Science Lab Journal G9  (25)</t>
  </si>
  <si>
    <t>Map Practice Book G9  (25)</t>
  </si>
  <si>
    <t>200Pp Interleaved Long Note Book (25)</t>
  </si>
  <si>
    <t>Maths Grade 9 Orchids V.23-24</t>
  </si>
  <si>
    <t>Science Grade 9 Orchids V.24-25</t>
  </si>
  <si>
    <t>Robotics Grade 9 Orchids V.25-26</t>
  </si>
  <si>
    <t>Compre. Career Couns. Programme</t>
  </si>
  <si>
    <t>सरस्वती व्याकरण Darsika 9 &amp; 10</t>
  </si>
  <si>
    <t>Siri Kannada 9 G9  (25)</t>
  </si>
  <si>
    <t>Entre Jeunes 9 G9  (25)</t>
  </si>
  <si>
    <t>Setrite French-9 G9  (25)</t>
  </si>
  <si>
    <t>English Question Bank Vol 1 G10 (25)</t>
  </si>
  <si>
    <t>English Question Bank Vol 2 G10 (25)</t>
  </si>
  <si>
    <t>English Question Bank Vol 3 G10 (25)</t>
  </si>
  <si>
    <t>English Question Bank Vol 4 G10 (25)</t>
  </si>
  <si>
    <t>Sst Question Bank Vol 1 G10 (25)</t>
  </si>
  <si>
    <t>Sst Question Bank Vol 2 G10 (25)</t>
  </si>
  <si>
    <t>Sst Question Bank Vol 3 G10 (25)</t>
  </si>
  <si>
    <t>Sst Question Bank Vol 4 G10 (25)</t>
  </si>
  <si>
    <t>Maths Question Bank Vol 1 G10 (25)</t>
  </si>
  <si>
    <t>Maths Question Bank Vol 2 G10 (25)</t>
  </si>
  <si>
    <t>Maths Question Bank Vol 3 G10 (25)</t>
  </si>
  <si>
    <t>Maths Question Bank Vol 4 G10 (25)</t>
  </si>
  <si>
    <t>Science Question Bank Vol 1 G10 (25)</t>
  </si>
  <si>
    <t>Science Question Bank Vol 2 G10 (25)</t>
  </si>
  <si>
    <t>Science Question Bank Vol 3 G10 (25)</t>
  </si>
  <si>
    <t>Science Question Bank Vol 4 G10 (25)</t>
  </si>
  <si>
    <t>MATH Lab Journal G10  (25)</t>
  </si>
  <si>
    <t>Science Lab Journal G10  (25)</t>
  </si>
  <si>
    <t>Map Practice Book G10  (25)</t>
  </si>
  <si>
    <t>Robotics Grade 10 Orchids V.25-26</t>
  </si>
  <si>
    <t>Siri Kannada 10 G10  (25)</t>
  </si>
  <si>
    <t>Setrite French-10 G10  (25)</t>
  </si>
  <si>
    <t>Entre Jeunes 10 G10  (25)</t>
  </si>
  <si>
    <t>ORCHIDS- The International School</t>
  </si>
  <si>
    <t>Academic Year 2026-27- Book List</t>
  </si>
  <si>
    <t>Grade: Pre- Nursery</t>
  </si>
  <si>
    <t>Tax Rate</t>
  </si>
  <si>
    <t>Mandatory/Optional</t>
  </si>
  <si>
    <t>Category</t>
  </si>
  <si>
    <t>Year</t>
  </si>
  <si>
    <t>Volume</t>
  </si>
  <si>
    <t>Quantity</t>
  </si>
  <si>
    <t>Publisher</t>
  </si>
  <si>
    <t>Composite Code</t>
  </si>
  <si>
    <t>Composite Name</t>
  </si>
  <si>
    <t>Literacy and Numeracy</t>
  </si>
  <si>
    <t>Pre Nursery Play Vol 1 (26)</t>
  </si>
  <si>
    <t>Mandatory</t>
  </si>
  <si>
    <t>Book Kit Term 1</t>
  </si>
  <si>
    <t>2026-2027</t>
  </si>
  <si>
    <t>Term 1</t>
  </si>
  <si>
    <t>Eduvate</t>
  </si>
  <si>
    <t>Grade Pre Nur Term_1 ROZ O_Book Kit (26)</t>
  </si>
  <si>
    <t>Pre Nursery Play Vol 2 (26)</t>
  </si>
  <si>
    <t>Pre Nursery Play Vol 3 (26)</t>
  </si>
  <si>
    <t>Book Kit Term 2</t>
  </si>
  <si>
    <t>Term 2</t>
  </si>
  <si>
    <t>Grade Pre Nur Term_2 ROZ O_Book Kit (26)</t>
  </si>
  <si>
    <t>Pre Nursery Play Vol 4 (26)</t>
  </si>
  <si>
    <t>Art</t>
  </si>
  <si>
    <t>Note book Term 1</t>
  </si>
  <si>
    <t>2025-2026</t>
  </si>
  <si>
    <t>Drawing Book</t>
  </si>
  <si>
    <t>Edu kit Term 1</t>
  </si>
  <si>
    <t>Numeracy</t>
  </si>
  <si>
    <t>Orchids Art Pre Nur 26-27</t>
  </si>
  <si>
    <t>Student ID Card</t>
  </si>
  <si>
    <t>BLUE - LANYARD WITH CARD HOLDER (OIS)</t>
  </si>
  <si>
    <t>4000010436 </t>
  </si>
  <si>
    <t>ID Card Term 1</t>
  </si>
  <si>
    <t>Parent ID Card</t>
  </si>
  <si>
    <t>School Bag</t>
  </si>
  <si>
    <t>Ois school back pack small</t>
  </si>
  <si>
    <t>Bag Term 1</t>
  </si>
  <si>
    <t>Student Planner</t>
  </si>
  <si>
    <t>OIS Pre-Primary Student Planner (26)</t>
  </si>
  <si>
    <t>Diary Term 1</t>
  </si>
  <si>
    <t>Stationary</t>
  </si>
  <si>
    <t>Chart papers&amp;other inhouse stationery-S</t>
  </si>
  <si>
    <t>Packing and Forwarding</t>
  </si>
  <si>
    <t>Others</t>
  </si>
  <si>
    <t>Academic Calendar_Pune_Z3 (26)</t>
  </si>
  <si>
    <t>Calendar Term 1</t>
  </si>
  <si>
    <t>Grasp crayons</t>
  </si>
  <si>
    <t>ORCHIDS - The International School</t>
  </si>
  <si>
    <t>Academic Year 2026-27-  Zone 2 &amp; 3 Mum_Pune Book List</t>
  </si>
  <si>
    <t>Grade: Nursery</t>
  </si>
  <si>
    <t>Grow Literacy Vol 1 Nursery (26)</t>
  </si>
  <si>
    <t xml:space="preserve">Mandatory </t>
  </si>
  <si>
    <t>Grade Nursery Term_1 ROZ O_Book Kit (26)</t>
  </si>
  <si>
    <t>Grow Literacy Vol 2 Nursery (26)</t>
  </si>
  <si>
    <t>Grow Literacy Vol 3 Nursery (26)</t>
  </si>
  <si>
    <t>Grade Nursery Term_2 ROZ O_Book Kit (26)</t>
  </si>
  <si>
    <t>Grow Literacy Vol 4 Nursery (26)</t>
  </si>
  <si>
    <t>Tunes &amp; Tales Vol 1 Nursery (26)</t>
  </si>
  <si>
    <t>Grow Numeracy Vol 1 Nursery (26)</t>
  </si>
  <si>
    <t>Grow Numeracy Vol 2 Nursery (26)</t>
  </si>
  <si>
    <t>Grow Numeracy Vol 3 Nursery (26)</t>
  </si>
  <si>
    <t>Grow Numeracy Vol 4 Nursery (26)</t>
  </si>
  <si>
    <t>EVS</t>
  </si>
  <si>
    <t>EVS Workbook Nursery (26)</t>
  </si>
  <si>
    <t>Edu Kit Term 1</t>
  </si>
  <si>
    <t>Orchids Art Nursery 26-27</t>
  </si>
  <si>
    <t>Orchids EVS Nur V.26-27</t>
  </si>
  <si>
    <t>Grade: K1</t>
  </si>
  <si>
    <t>Author</t>
  </si>
  <si>
    <t>Literacy Textbook Vol 1 K1 (26)</t>
  </si>
  <si>
    <t>Grade K1 Term_1 ROZ O_Book Kit (26)</t>
  </si>
  <si>
    <t>Literacy Textbook Vol 2 K1 (26)</t>
  </si>
  <si>
    <t>Literacy Textbook Vol 3 K1 (26)</t>
  </si>
  <si>
    <t>Grade K1 Term_2 ROZ O_Book Kit (26)</t>
  </si>
  <si>
    <t>Literacy Textbook Vol 4 K1 (26)</t>
  </si>
  <si>
    <t>Literacy Workbook (Term 1) K1 (26)</t>
  </si>
  <si>
    <t>Literacy Workbook (Term 2) K1 (26)</t>
  </si>
  <si>
    <t>My A-Z Picture Talk Book K1 Vol 1 (26)</t>
  </si>
  <si>
    <t>Rhymes</t>
  </si>
  <si>
    <t>Rhymes Book K1 Vol 1 (26)</t>
  </si>
  <si>
    <t>Literacy Notebook (Term 1) K1 (26)</t>
  </si>
  <si>
    <t>Work book Term 1</t>
  </si>
  <si>
    <t>K1 Term_1 ROZ O_Work Book Kit (26)</t>
  </si>
  <si>
    <t>Literacy Notebook (Term 2) K1 (26)</t>
  </si>
  <si>
    <t>Work book Term 2</t>
  </si>
  <si>
    <t>K1 Term_2 ROZ O_Work Book Kit (26)</t>
  </si>
  <si>
    <t>Numeracy Textbook Vol 1 K1 (26)</t>
  </si>
  <si>
    <t>Numeracy Textbook Vol 2 K1 (26)</t>
  </si>
  <si>
    <t>Numeracy Textbook Vol 3 K1 (26)</t>
  </si>
  <si>
    <t>Numeracy Textbook Vol 4 K1 (26)</t>
  </si>
  <si>
    <t>Numeracy Workbook Term 1 K1 (26)</t>
  </si>
  <si>
    <t>Numeracy Workbook Term 2 K1 (26)</t>
  </si>
  <si>
    <t>Numeracy Notebook Term 1 K1 (26)</t>
  </si>
  <si>
    <t>Numeracy Notebook Term 2 K1 (26)</t>
  </si>
  <si>
    <t>EVS Workbook K1 (26)</t>
  </si>
  <si>
    <t>Levelled Readers</t>
  </si>
  <si>
    <t>DIB Term 1</t>
  </si>
  <si>
    <t>K1 V1  O_Book Kit (25)</t>
  </si>
  <si>
    <t>Orchids Art K1 26-27</t>
  </si>
  <si>
    <t>Orchids EVS K1 V.26-27</t>
  </si>
  <si>
    <t>Grade: K2</t>
  </si>
  <si>
    <t>Literacy Vol 1 K2 (26)</t>
  </si>
  <si>
    <t>Grade K2 Term_1 ROZ O_Book Kit (26)</t>
  </si>
  <si>
    <t>Literacy Vol 2 K2 (26)</t>
  </si>
  <si>
    <t>Literacy Vol 3 K2 (26)</t>
  </si>
  <si>
    <t>Grade K2 Term_2 ROZ O_Book Kit (26)</t>
  </si>
  <si>
    <t>Literacy Vol 4 K2 (26)</t>
  </si>
  <si>
    <t>Literacy Workbook Term 1 K2 (26)</t>
  </si>
  <si>
    <t>Literacy Workbook Term 2 K2 (26)</t>
  </si>
  <si>
    <t>Reading Module K2 Vol 1 (26)</t>
  </si>
  <si>
    <t>Rhymes Book K2 Vol 1 (26)</t>
  </si>
  <si>
    <t>Literacy Notebook (Term 1) K2 (26)</t>
  </si>
  <si>
    <t>K2 Term_1 ROZ O_Work Book Kit (26)</t>
  </si>
  <si>
    <t>Literacy Notebook (Term 2) K2 (26)</t>
  </si>
  <si>
    <t>K2 Term_2 ROZ O_Work Book Kit (26)</t>
  </si>
  <si>
    <t>Numeracy Vol 1 K2 (26)</t>
  </si>
  <si>
    <t>Numeracy Vol 2 K2 (26)</t>
  </si>
  <si>
    <t>Numeracy Vol 3 K2 (26)</t>
  </si>
  <si>
    <t>Numeracy Vol 4 K2 (26)</t>
  </si>
  <si>
    <t>Numeracy Workbook Term 1 K2 (26)</t>
  </si>
  <si>
    <t>Numeracy Workbook Term 2 K2 (26)</t>
  </si>
  <si>
    <t>Numeracy Notebook (Term 1) K2 (26)</t>
  </si>
  <si>
    <t>Numeracy Notebook (Term 2) K2 (26)</t>
  </si>
  <si>
    <t>EVS Workbook K2 (26)</t>
  </si>
  <si>
    <t>K2 V1  O_Book Kit (25)</t>
  </si>
  <si>
    <t>Maths Grade K2 Orchids V.23-24</t>
  </si>
  <si>
    <t>Orchids Art K2 26-27</t>
  </si>
  <si>
    <t>Orchids EVS K2 V.26-27</t>
  </si>
  <si>
    <t>Maths</t>
  </si>
  <si>
    <t>Maths - Term 1 G1 (26)</t>
  </si>
  <si>
    <t>Grade 1 Term_1 MUM O_Book Kit (26)</t>
  </si>
  <si>
    <t>Maths - Term 2 G1 (26)</t>
  </si>
  <si>
    <t>Grade 1 Term_2 MUM O_Book Kit (26)</t>
  </si>
  <si>
    <t>English</t>
  </si>
  <si>
    <t>Independ. Reading Practice  G1 (26)</t>
  </si>
  <si>
    <t>Elem.Eng.Reading Compr.Term 1 G1 (26)</t>
  </si>
  <si>
    <t>Elem.Eng.Reading Compr.Term 2 G1 (26)</t>
  </si>
  <si>
    <t>Elemental Eng. Gram&amp;Vocab. Term1 G1(26)</t>
  </si>
  <si>
    <t>Elemental Eng. Gram&amp;Vocab. Term2 G1(26)</t>
  </si>
  <si>
    <t>Elem.Eng.Writing Skills_Term 1 G1 (26)</t>
  </si>
  <si>
    <t>Elem.Eng.Writing Skills_Term 2 G1 (26)</t>
  </si>
  <si>
    <t>EVS Workbook 1 Vol 1 G1 (26)</t>
  </si>
  <si>
    <t>Maths Workbook Level 1 G1 Vol 1 (26)</t>
  </si>
  <si>
    <t>Maths Workbook Level 2 G1 Vol 2 (26)</t>
  </si>
  <si>
    <t>Maths Workbook Level 3 G1 Vol 3 (26)</t>
  </si>
  <si>
    <t>Maths Workbook Level 4 G1 Vol 4 (26)</t>
  </si>
  <si>
    <t>English Workbook Level 1 G1 Vol 1 (26)</t>
  </si>
  <si>
    <t>English Workbook Level 2 G1 Vol 2 (26)</t>
  </si>
  <si>
    <t>English Workbook Level 3 G1 Vol 3 (26)</t>
  </si>
  <si>
    <t>English Workbook Level 4 G1 Vol 4 (26)</t>
  </si>
  <si>
    <t>Grade 1 V1  O_Book Kit (25)</t>
  </si>
  <si>
    <t>Grade 1 Note Book Kit -26</t>
  </si>
  <si>
    <t xml:space="preserve">Language </t>
  </si>
  <si>
    <t>Multipurpose</t>
  </si>
  <si>
    <t>Art Education</t>
  </si>
  <si>
    <t>G1 Maths Kit</t>
  </si>
  <si>
    <t>Orchids Visual Maths Grade 1 V.25-26</t>
  </si>
  <si>
    <t>G1 Robotics Kit 1</t>
  </si>
  <si>
    <t>OIS Primary Student Planner (26)</t>
  </si>
  <si>
    <t>Exam Sheet /OMR sheets</t>
  </si>
  <si>
    <t>Ois school back pack Medium</t>
  </si>
  <si>
    <t>Student Clickers</t>
  </si>
  <si>
    <t>Stationery</t>
  </si>
  <si>
    <t>Wax crayons (Set of 12)-big size</t>
  </si>
  <si>
    <t>Marker Pen (set of 4) Multicolour</t>
  </si>
  <si>
    <t>Pack of 4</t>
  </si>
  <si>
    <t xml:space="preserve">HB Pencil </t>
  </si>
  <si>
    <t>Pencils Set of 6(HB,2B,4B,6B,8B,10B)</t>
  </si>
  <si>
    <t>Languages</t>
  </si>
  <si>
    <t>Trilingual_Hin-Mar</t>
  </si>
  <si>
    <t>Samanantar -1 Term 1 HM G1 (26)</t>
  </si>
  <si>
    <t>Samanantar -1 Term 2 HM G1 (26)</t>
  </si>
  <si>
    <t>Trilingual Storybook_Hin-Mar</t>
  </si>
  <si>
    <t>Chalaak Khargosh Vol 1 Marathi G1 (25)</t>
  </si>
  <si>
    <t>Chuchu-Vol 1 Marathi G1 (25)</t>
  </si>
  <si>
    <t>Mithai Ki Potli Vol 2_Marathi G1 (25)</t>
  </si>
  <si>
    <t>Rani Ke Chah Vol 2_Marathi G1 (25)</t>
  </si>
  <si>
    <t>Ek Sabak Vol 3_Marathi G1 (25)</t>
  </si>
  <si>
    <t>Natkhat Raju Vol 3_Marathi G1 (25)</t>
  </si>
  <si>
    <t>Surila Gadha Vol 4_Marathi G1 (25)</t>
  </si>
  <si>
    <t>Nimmi Ki Chocolate Vol 4_Marathi G1 (25)</t>
  </si>
  <si>
    <t>Fixed Cost</t>
  </si>
  <si>
    <t>Common</t>
  </si>
  <si>
    <t>Language Option 1</t>
  </si>
  <si>
    <t>Language Option 2</t>
  </si>
  <si>
    <t>Final Cost</t>
  </si>
  <si>
    <t>Hindi 2nd Lng</t>
  </si>
  <si>
    <t>Fixed price</t>
  </si>
  <si>
    <t>Maths - Term 1 G2 (26)</t>
  </si>
  <si>
    <t>Grade 2 Term_1 MUM O_Book Kit (26)</t>
  </si>
  <si>
    <t>Maths - Term 2 G2 (26)</t>
  </si>
  <si>
    <t>Grade 2 Term_2 MUM O_Book Kit (26)</t>
  </si>
  <si>
    <t>Independ. Reading Practice  G2 (26)</t>
  </si>
  <si>
    <t>Elem.Eng.Reading Compr._Term 1 G2 (26)</t>
  </si>
  <si>
    <t>Elem.Eng.Reading Compr._Term 2 G2 (26)</t>
  </si>
  <si>
    <t>Elemental Eng. Gram.&amp;Vocab Term1 G2 (26)</t>
  </si>
  <si>
    <t>Elemental Eng. Gram.&amp;Vocab Term2 G2 (26)</t>
  </si>
  <si>
    <t>Elem.Eng.Writing Skills_Term 1 G2 (26)</t>
  </si>
  <si>
    <t>Elem.Eng.Writing Skills_Term 2 G2 (26)</t>
  </si>
  <si>
    <t>EVS Workbook 1 Vol 1 G2 (26)</t>
  </si>
  <si>
    <t>Maths Workbook Level 5 G2 Vol 1 (26)</t>
  </si>
  <si>
    <t>Maths Workbook Level 6 G2 Vol 2 (26)</t>
  </si>
  <si>
    <t>Maths Workbook Level 7 G2 Vol 3 (26)</t>
  </si>
  <si>
    <t>Maths Workbook Level 8 G2 Vol 4(26)</t>
  </si>
  <si>
    <t>English Workbook Level 5 G2 Vol 1 (26)</t>
  </si>
  <si>
    <t>English Workbook Level 6 G2 Vol 2 (26)</t>
  </si>
  <si>
    <t>English Workbook Level 7 G2 Vol 3 (26)</t>
  </si>
  <si>
    <t>English Workbook Level 8 G2 Vol 4 (26)</t>
  </si>
  <si>
    <t>Grade 2 Note Book Kit -26</t>
  </si>
  <si>
    <t>Orchids Visual Maths Grade 2 V.25-26</t>
  </si>
  <si>
    <t>ID Crad Term 1</t>
  </si>
  <si>
    <t xml:space="preserve">Trilingual_Hindi-Marathi </t>
  </si>
  <si>
    <t>Samanantar -2 Term 1 HM G2 (26)</t>
  </si>
  <si>
    <t>Trilingual_Hindi</t>
  </si>
  <si>
    <t>Samanantar- 2 Term 2_Hindi G2 (26)</t>
  </si>
  <si>
    <t xml:space="preserve">Trilingual_Marathi </t>
  </si>
  <si>
    <t>Samanantar- 2 Term 2_Marathi G2 (26)</t>
  </si>
  <si>
    <t>Saahasi Hiran Vol 1 Marathi G2 (25)</t>
  </si>
  <si>
    <t>Hoshiyaar Tota Vol 1 Marathi G2 (25)</t>
  </si>
  <si>
    <t>Malti Vol 2 _Marathi G2 (25)</t>
  </si>
  <si>
    <t>Paplu Aur Kele Ka Chilka _Mar.G2 V2 (25)</t>
  </si>
  <si>
    <t>Garam Samosa Vol 3_Marathi G2 (25)</t>
  </si>
  <si>
    <t>Dayaalu Paplu Vol 3_Marathi G2 (25)</t>
  </si>
  <si>
    <t>Rui Ka Baadal Vol 4_Marathi G2 (25)</t>
  </si>
  <si>
    <t>Anaaj Ka Chor Vol 4_Marathi G2 (25)</t>
  </si>
  <si>
    <t>Fixed Price</t>
  </si>
  <si>
    <t>Maths - Term 1 G3 (26)</t>
  </si>
  <si>
    <t>Grade 3 Term_1 MUM O_Book Kit (26)</t>
  </si>
  <si>
    <t>Maths - Term 2 G3 (26)</t>
  </si>
  <si>
    <t>Grade 3 Term_2 MUM O_Book Kit (26)</t>
  </si>
  <si>
    <t>ENGLISH</t>
  </si>
  <si>
    <t>Empirical.Eng.Read Compr_Term 1 G3 (26)</t>
  </si>
  <si>
    <t>Empirical.Eng.Read Compr_Term 2 G3 (26)</t>
  </si>
  <si>
    <t>Empirical Eng. Gram.&amp;Vocab. Term1 G3(26)</t>
  </si>
  <si>
    <t>Empirical Eng. Gram.&amp;Vocab. Term2 G3(26)</t>
  </si>
  <si>
    <t>Empirical.Eng.Writing Skill_Term1 G3(26)</t>
  </si>
  <si>
    <t>Empirical.Eng.Writing Skill_Term2 G3(26)</t>
  </si>
  <si>
    <t>Comprehension Skills  G3 (26)</t>
  </si>
  <si>
    <t>Science</t>
  </si>
  <si>
    <t>Science - Term 1 G3 (26)</t>
  </si>
  <si>
    <t>Science - Term 2 G3 (26)</t>
  </si>
  <si>
    <t>IDP</t>
  </si>
  <si>
    <t>IDP- Term 1 G3 (26)</t>
  </si>
  <si>
    <t>IDP- Term 2 G3 (26)</t>
  </si>
  <si>
    <t>Maths Workbook Level 9 G3 Vol 1 (26)</t>
  </si>
  <si>
    <t>Maths Workbook Level 10 G3 Vol 2 (26)</t>
  </si>
  <si>
    <t>Maths Workbook Level 11 G3 Vol 3 (26)</t>
  </si>
  <si>
    <t>Maths Workbook Level 12 G3 Vol 4 (26)</t>
  </si>
  <si>
    <t>Science Workbook G3 Term 1 (26)</t>
  </si>
  <si>
    <t>Science Workbook G3 Term 2 (26)</t>
  </si>
  <si>
    <t>English Workbook Level 9 G3 Vol 1 (26)</t>
  </si>
  <si>
    <t>English Workbook Level 10 G3 Vol 2 (26)</t>
  </si>
  <si>
    <t>English Workbook Level 11 G3 Vol 3 (26)</t>
  </si>
  <si>
    <t>English Workbook Level 12 G3 Vol 4 (26)</t>
  </si>
  <si>
    <t>Grade 3 Note Book Kit -26</t>
  </si>
  <si>
    <t>Language 2_ Hindi</t>
  </si>
  <si>
    <t>Language 2_ Marathi</t>
  </si>
  <si>
    <t>Coding</t>
  </si>
  <si>
    <t>Robotic</t>
  </si>
  <si>
    <t>G3 Science Maths Kit</t>
  </si>
  <si>
    <t>G3 Robotics &amp; Aeromodelling Kit</t>
  </si>
  <si>
    <t>ID card Term 1</t>
  </si>
  <si>
    <t>Oil Pastels (Set of 25)-Big</t>
  </si>
  <si>
    <t>Trilingual Hindi</t>
  </si>
  <si>
    <t>Samanantar 3_Term 1_Hindi G3 (26)</t>
  </si>
  <si>
    <t>Samanantar 3_Term 2_Hindi G3 (26)</t>
  </si>
  <si>
    <t>Trilingual Marathi</t>
  </si>
  <si>
    <t>Samanantar 3_Term 1_Marathi G3 (26)</t>
  </si>
  <si>
    <t>Samanantar 3_Term 2_Marathi G3 (26)</t>
  </si>
  <si>
    <t>Maths - Term 1 G4 (26)</t>
  </si>
  <si>
    <t>Grade 4 Term_1 MUM O_Book Kit (26)</t>
  </si>
  <si>
    <t>Maths - Term 2 G4 (26)</t>
  </si>
  <si>
    <t>Grade 4 Term_2 ROZ O_Book Kit (26)</t>
  </si>
  <si>
    <t>Empirical.Eng.Reading Compr_Term1 G4(26)</t>
  </si>
  <si>
    <t>Empirical.Eng.Read Compr_Term 2 G4 (26)</t>
  </si>
  <si>
    <t>Empirical Eng. Gram.&amp;Vocab Term 1 G4(26)</t>
  </si>
  <si>
    <t>Empirical Eng. Gram.&amp;Vocab Term 2 G4(26)</t>
  </si>
  <si>
    <t>Empirical.Eng.Writing Skill_Term1 G4(26)</t>
  </si>
  <si>
    <t>Empirical.Eng.Writing Skill_Term2 G4(26)</t>
  </si>
  <si>
    <t>Comprehension Skills  G4 (26)</t>
  </si>
  <si>
    <t>Science Term 1 G4 (26)</t>
  </si>
  <si>
    <t>Science_Term 2 G4 (26)</t>
  </si>
  <si>
    <t>IDP- Term 1 G4 (26)</t>
  </si>
  <si>
    <t>IDP- Term 2 G4 (26)</t>
  </si>
  <si>
    <t>Maths Workbook Level 13 G4 Vol 1 (26)</t>
  </si>
  <si>
    <t>Maths Workbook Level 14 G4 Vol 2 (26)</t>
  </si>
  <si>
    <t>Maths Workbook Level 15 G4 Vol 3 (26)</t>
  </si>
  <si>
    <t>Maths Workbook Level 16 G4 Vol 4 (26)</t>
  </si>
  <si>
    <t>Science Workbook Term 1 G4 (26)</t>
  </si>
  <si>
    <t>Science Workbook Term 2 G4 (26)</t>
  </si>
  <si>
    <t>English Workbook Level 13 G4 Vol 1 (26)</t>
  </si>
  <si>
    <t>English Workbook Level 14 G4 Vol 2 (26)</t>
  </si>
  <si>
    <t>English Workbook Level 15 G4 Vol 3 (26)</t>
  </si>
  <si>
    <t>English Workbook Level 16 G4 Vol 4 (26)</t>
  </si>
  <si>
    <t>Grade 4 Note Book Kit -26</t>
  </si>
  <si>
    <t>Language 2_ Kannada</t>
  </si>
  <si>
    <t>G4 Science and Maths Kit</t>
  </si>
  <si>
    <t>G4 Robotics &amp; Aeromodelling Kit</t>
  </si>
  <si>
    <t>Edu kit Term 2</t>
  </si>
  <si>
    <t>Ois school back pack Big</t>
  </si>
  <si>
    <t>Pack Of 4</t>
  </si>
  <si>
    <t>Hindi (2nd language)</t>
  </si>
  <si>
    <t>Parivartan 4 G4 (26)</t>
  </si>
  <si>
    <t>Marathi (3rd language)</t>
  </si>
  <si>
    <t>Aksharvel 4 G4 (26)</t>
  </si>
  <si>
    <t>Course Specifiv fee</t>
  </si>
  <si>
    <t>Maths - Term 1 G5 (26)</t>
  </si>
  <si>
    <t>Grade 5 Term_1 ROZ O_Book Kit (26)</t>
  </si>
  <si>
    <t>Maths - Term 2 G5 (26)</t>
  </si>
  <si>
    <t>Grade 5 Term_2 ROZ O_Book Kit (26)</t>
  </si>
  <si>
    <t>Empirical. Eng.Read.Compre. Term1 G5(26)</t>
  </si>
  <si>
    <t>Empirical. Eng.Read.Compre.Term2 G5 (26)</t>
  </si>
  <si>
    <t>Empirical Eng. Gram.&amp;Vocab. Term1 G5(26)</t>
  </si>
  <si>
    <t>Empirical Eng. Gram.&amp;Vocab. Term2 G5(26)</t>
  </si>
  <si>
    <t>Empirical.Eng.Writing Skill Term1 G5(26)</t>
  </si>
  <si>
    <t>Empirical.Eng.Writing Skill_Term2 G5(26)</t>
  </si>
  <si>
    <t>Comprehension Skills G5 (26)</t>
  </si>
  <si>
    <t>Science - Term 1 G5 (26)</t>
  </si>
  <si>
    <t>Science - Term 2 G5 (26)</t>
  </si>
  <si>
    <t>IDP- Term 1  G5 (26)</t>
  </si>
  <si>
    <t>IDP- Term 2  G5 (26)</t>
  </si>
  <si>
    <t>Maths Workbook Level 17 G5 Vol 1 (26)</t>
  </si>
  <si>
    <t>Maths Workbook Level 18 G5 Vol 2 (26)</t>
  </si>
  <si>
    <t>Maths Workbook Level 19 G5 Vol 3 (26)</t>
  </si>
  <si>
    <t>Maths Workbook Level 20 G5 Vol 4 (26)</t>
  </si>
  <si>
    <t>Science Workbook Term 1 G5 (26)</t>
  </si>
  <si>
    <t>Science Workbook Term 2 G5 (26)</t>
  </si>
  <si>
    <t>English Workbook Level 17 G5 Vol 1 (26)</t>
  </si>
  <si>
    <t>English Workbook Level 18 G5 Vol 2 (26)</t>
  </si>
  <si>
    <t>English Workbook Level 19 G5 Vol 3 (26)</t>
  </si>
  <si>
    <t>English Workbook Level 20 G5 Vol 4 (26)</t>
  </si>
  <si>
    <t>Grade 5 Note Book Kit -26</t>
  </si>
  <si>
    <t>Language 2</t>
  </si>
  <si>
    <t>Language 3</t>
  </si>
  <si>
    <t>Science and Maths Kit</t>
  </si>
  <si>
    <t>G5 Robotics &amp; Aeromodelling Kit</t>
  </si>
  <si>
    <t>Parivartan 5 G5 (26)</t>
  </si>
  <si>
    <t>Optional</t>
  </si>
  <si>
    <t>Language book Term 1</t>
  </si>
  <si>
    <t>Sanrachana 5 G5 (26)</t>
  </si>
  <si>
    <t>Hindi (3rd language)</t>
  </si>
  <si>
    <t>Sugam Vyakaran G5 (26)</t>
  </si>
  <si>
    <t>French (2nd language)</t>
  </si>
  <si>
    <t>Pensez En Fran�Ais - G5 (26)</t>
  </si>
  <si>
    <t>Pensez En Franc.5 French WB G5 (26)</t>
  </si>
  <si>
    <t>Marathi(2nd language)</t>
  </si>
  <si>
    <t>Sulabhbharati G5 (25)</t>
  </si>
  <si>
    <t>Govt Book</t>
  </si>
  <si>
    <t>Marathi(3rd language)</t>
  </si>
  <si>
    <t>Aksharvel 5  G5  (26)</t>
  </si>
  <si>
    <t xml:space="preserve">Fixed Cost </t>
  </si>
  <si>
    <t>Course Specific Charges</t>
  </si>
  <si>
    <t>Marathi 2nd Lng</t>
  </si>
  <si>
    <t>Hindi 3rd Lng</t>
  </si>
  <si>
    <t>French 2nd Lng</t>
  </si>
  <si>
    <t>Marathi 3rd Lng</t>
  </si>
  <si>
    <t>Maths - Term 1 G6 (26)</t>
  </si>
  <si>
    <t>Grade 6 Term_1 ROZ O_Book Kit (26)</t>
  </si>
  <si>
    <t>Maths - Term 2 G6 (26)</t>
  </si>
  <si>
    <t>Grade 6 Term_2 ROZ O_Book Kit (26)</t>
  </si>
  <si>
    <t>Emphatic English Textbook Term 1 G6 (26)</t>
  </si>
  <si>
    <t>Emphatic English Textbook Term 2 G6 (26)</t>
  </si>
  <si>
    <t>Supp. Reader Term 1 G6 (26)</t>
  </si>
  <si>
    <t>Supp. Reader Term 2 G6 (26)</t>
  </si>
  <si>
    <t>Emphatic English Workbook Term 1 G6 (26)</t>
  </si>
  <si>
    <t>Emphatic English Workbook Term 2 G6 (26)</t>
  </si>
  <si>
    <t>Science - Term 1 G6 (26)</t>
  </si>
  <si>
    <t>Science - Term 2 G6 (26)</t>
  </si>
  <si>
    <t>Science Workbook Term 1 G6 (26)</t>
  </si>
  <si>
    <t>Science Workbook Term 2 G6 (26)</t>
  </si>
  <si>
    <t>SST</t>
  </si>
  <si>
    <t>SSC Textbook Term 1 G6 (26)</t>
  </si>
  <si>
    <t>SSC Textbook Term 2 G6 (26)</t>
  </si>
  <si>
    <t>Map</t>
  </si>
  <si>
    <t>Text book Term 1</t>
  </si>
  <si>
    <t>Grade 6 Note Book Kit -25</t>
  </si>
  <si>
    <t>Mathematics</t>
  </si>
  <si>
    <t xml:space="preserve">Physics </t>
  </si>
  <si>
    <t>Chemistry</t>
  </si>
  <si>
    <t>Biology</t>
  </si>
  <si>
    <t>Lang2</t>
  </si>
  <si>
    <t>Lang3</t>
  </si>
  <si>
    <t>Edu Kit Term 2</t>
  </si>
  <si>
    <t>Color pencils -24 Shades - big size</t>
  </si>
  <si>
    <t>Parivartan 6 G6 (26)</t>
  </si>
  <si>
    <t>Sanrachana 6 G6 (26)</t>
  </si>
  <si>
    <t>Madhuban</t>
  </si>
  <si>
    <t>Sugam Vyakaran G6 (26)</t>
  </si>
  <si>
    <t>Pensez En Fran�Ais - G6 (26)</t>
  </si>
  <si>
    <t>Pensez En Franc.6 French WB G6 (26)</t>
  </si>
  <si>
    <t>Sulabhbharati G6 (25)</t>
  </si>
  <si>
    <t>Aksharvel 6  G6 (26)</t>
  </si>
  <si>
    <t>Maths Term 1 G7 (26)</t>
  </si>
  <si>
    <t>Grade 7 Term_1 ROZ O_Book Kit (26)</t>
  </si>
  <si>
    <t>Maths Term 2 G7 (26)</t>
  </si>
  <si>
    <t>Grade 7 Term_2 ROZ O_Book Kit (26)</t>
  </si>
  <si>
    <t>Emphatic English Textbook Term 1 G7 (26)</t>
  </si>
  <si>
    <t>Emphatic English Textbook Term 2 G7 (26)</t>
  </si>
  <si>
    <t>Supp. Reader Term 1 G7 (26)</t>
  </si>
  <si>
    <t>Supp. Reader Term 2 G7 (26)</t>
  </si>
  <si>
    <t>Emphatic English Workbook Term 1 G7 (26)</t>
  </si>
  <si>
    <t>Emphatic English Workbook Term 2 G7 (26)</t>
  </si>
  <si>
    <t>Science Term 1 G7 (26)</t>
  </si>
  <si>
    <t>Science Term 2 G7 (26)</t>
  </si>
  <si>
    <t>Science Workbook Term 1 G7 (26)</t>
  </si>
  <si>
    <t>Science Workbook Term 2 G7 (26)</t>
  </si>
  <si>
    <t>SSC Textbook Term 1 G7 (26)</t>
  </si>
  <si>
    <t>SSC Textbook Term 2 G7 (26)</t>
  </si>
  <si>
    <t>Grade 7 Note Book Kit -25</t>
  </si>
  <si>
    <t>Parivartan 7 G7 (26)</t>
  </si>
  <si>
    <t>Sanrachana 7 G7 (26)</t>
  </si>
  <si>
    <t>Sugam Vyakaran G7 (26)</t>
  </si>
  <si>
    <t>Pensez En Fran�Ais - G7 (26)</t>
  </si>
  <si>
    <t>Pensez En Franc.7 French WB G7 (26)</t>
  </si>
  <si>
    <t>Sulabhbharati G7 (25)</t>
  </si>
  <si>
    <t>Aksharvel G7 (26)</t>
  </si>
  <si>
    <t>Maths - Term 1 G8 (26)</t>
  </si>
  <si>
    <t>Grade 8 Term_1 ROZ O_Book Kit (26)</t>
  </si>
  <si>
    <t>Maths - Term 2 G8 (26)</t>
  </si>
  <si>
    <t>Grade 8 Term_2 ROZ O_Book Kit (26)</t>
  </si>
  <si>
    <t>Emphatic English Textbook Term 1 G8 (26)</t>
  </si>
  <si>
    <t>Emphatic English Textbook Term 2 G8 (26)</t>
  </si>
  <si>
    <t>Supplementary Reader Term 1 G8 (26)</t>
  </si>
  <si>
    <t>Supplementary Reader Term 2 G8 (26)</t>
  </si>
  <si>
    <t>Emphatic English Workbook Term 1 G8 (26)</t>
  </si>
  <si>
    <t>Emphatic English Workbook Term 2 G8 (26)</t>
  </si>
  <si>
    <t>Science - Term 1 G8 (26)</t>
  </si>
  <si>
    <t>Science - Term 2 G8 (26)</t>
  </si>
  <si>
    <t>Science Workbook Term 1 G8 (26)</t>
  </si>
  <si>
    <t>Science Workbook Term 2 G8 (26)</t>
  </si>
  <si>
    <t>SSC Textbook Term 1 G8 (26)</t>
  </si>
  <si>
    <t>SSC Textbook Term 2 G8 (26)</t>
  </si>
  <si>
    <t>Mind Map-Maths G8 (26)</t>
  </si>
  <si>
    <t>Mind Map-Science G8 (26)</t>
  </si>
  <si>
    <t>Grade 8 Note Book Kit -25</t>
  </si>
  <si>
    <t>Parivartan 8 G8 (26)</t>
  </si>
  <si>
    <t>Sanrachana 8 G8 (26)</t>
  </si>
  <si>
    <t>Sugam Vyakaran G8 (26)</t>
  </si>
  <si>
    <t>Pensez En Fran�Ais - G8 (26)</t>
  </si>
  <si>
    <t>Pensez En Franc.8 French WB G8 (26)</t>
  </si>
  <si>
    <t>Sulabhbharati G8 (25)</t>
  </si>
  <si>
    <t>Aksharvel G8 (26)</t>
  </si>
  <si>
    <t>Academic Year 2025-26- Book List</t>
  </si>
  <si>
    <t>Academic Year 2024-25- Book List</t>
  </si>
  <si>
    <t>Grade: IX</t>
  </si>
  <si>
    <t>Zone Applicable</t>
  </si>
  <si>
    <t>Name of the book</t>
  </si>
  <si>
    <t>Volumes</t>
  </si>
  <si>
    <t>Volume 1</t>
  </si>
  <si>
    <t>Volume 2</t>
  </si>
  <si>
    <t>Volume 3</t>
  </si>
  <si>
    <t>Volume 4</t>
  </si>
  <si>
    <t>CP AY24-25</t>
  </si>
  <si>
    <t>Page AY 24-25</t>
  </si>
  <si>
    <t>CP AY25-26</t>
  </si>
  <si>
    <t>Page AY25-26</t>
  </si>
  <si>
    <t xml:space="preserve">Name of the book </t>
  </si>
  <si>
    <t xml:space="preserve">SP AY 24-25 </t>
  </si>
  <si>
    <t>Eduvate Textbook</t>
  </si>
  <si>
    <t>Vol 1 , Vol 2, Vol 3, Vol 4</t>
  </si>
  <si>
    <t>Yes</t>
  </si>
  <si>
    <t>Inhouse</t>
  </si>
  <si>
    <t>All</t>
  </si>
  <si>
    <t>₹ 52.13</t>
  </si>
  <si>
    <t>Mathematics - Textbook for class IX G9 (24)</t>
  </si>
  <si>
    <t>NCERT</t>
  </si>
  <si>
    <t>NCERT Mathematics Textbook for Class IX</t>
  </si>
  <si>
    <t>Science - Textbook for class IX G9 (24)</t>
  </si>
  <si>
    <t>Comprehensive Mathematics Activities and Projects Class-9</t>
  </si>
  <si>
    <t>AK Mittal, OP Gupta</t>
  </si>
  <si>
    <t>Laxmi Publications</t>
  </si>
  <si>
    <t>Maths Question Bank Vol 1 G9 (24)</t>
  </si>
  <si>
    <t>Beehive (NCERT)</t>
  </si>
  <si>
    <t>Maths Question Bank Vol 2 G9 (24)</t>
  </si>
  <si>
    <t>Moments (NCERT)</t>
  </si>
  <si>
    <t xml:space="preserve">Term 1 </t>
  </si>
  <si>
    <t>Maths Question Bank Vol 3 G9 (24)</t>
  </si>
  <si>
    <t xml:space="preserve">English language and literature </t>
  </si>
  <si>
    <t>₹ 90.16</t>
  </si>
  <si>
    <t>Maths Question Bank Vol 4 G9 (24)</t>
  </si>
  <si>
    <t>Term 1 , Term 2</t>
  </si>
  <si>
    <t>Science Question bank Vol 1 G9 (24)</t>
  </si>
  <si>
    <t>Hindi B</t>
  </si>
  <si>
    <t xml:space="preserve">NCERT स्पर्श भाग 1                                                                         </t>
  </si>
  <si>
    <t>Science Question bank Vol 2 G9 (24)</t>
  </si>
  <si>
    <t xml:space="preserve">NCERT संचयन भाग 1                                                                             </t>
  </si>
  <si>
    <t>Science Question bank Vol 3 G9 (24)</t>
  </si>
  <si>
    <t xml:space="preserve">सरस्वती व्याकरण                                                                            </t>
  </si>
  <si>
    <t xml:space="preserve">1) NCERT स्पर्श भाग 1  2)NCERT संचयन भाग 1    3)सरस्वती व्याकरण                                                                            </t>
  </si>
  <si>
    <t>Science Question bank Vol 4 G9 (24)</t>
  </si>
  <si>
    <t>Kannada</t>
  </si>
  <si>
    <t>Sirigannada (state govt)</t>
  </si>
  <si>
    <t>State Government</t>
  </si>
  <si>
    <t xml:space="preserve">BEEHIVE – Textbook for class IX G9 (24) </t>
  </si>
  <si>
    <t>French (2L)</t>
  </si>
  <si>
    <t xml:space="preserve">Entre Jeunes- Textbook
</t>
  </si>
  <si>
    <t>-</t>
  </si>
  <si>
    <t xml:space="preserve">Textbook- CBSE
</t>
  </si>
  <si>
    <t>MOMENTS – Supplementary Reader for Class IX G9 (24)</t>
  </si>
  <si>
    <t>SetRite- Workbook</t>
  </si>
  <si>
    <t>Workbook- Pooja Tyagi</t>
  </si>
  <si>
    <t>Workbook- Langers International</t>
  </si>
  <si>
    <t>Words and Expression- 1(workbook) G9 (24)</t>
  </si>
  <si>
    <t>NCERT CLASS 9 SCIENCE</t>
  </si>
  <si>
    <t>English Question Bank Vol 1 G9 (24)</t>
  </si>
  <si>
    <t>NCERT LAB MANUAL SCIENCE CLASS 9</t>
  </si>
  <si>
    <t>English Question Bank Vol 2 G9 (24)</t>
  </si>
  <si>
    <t>₹ 55.61</t>
  </si>
  <si>
    <t>English Question Bank Vol 3 G9 (24)</t>
  </si>
  <si>
    <t>Social Science</t>
  </si>
  <si>
    <t xml:space="preserve"> Understanding Economic Development(Economics)
</t>
  </si>
  <si>
    <t>English Question Bank Vol 4 G9 (24)</t>
  </si>
  <si>
    <t>Contemporary India (Geography)</t>
  </si>
  <si>
    <t>India and the Contemporary World - I History G9 (24)</t>
  </si>
  <si>
    <t>Democratic Politics (Civics)</t>
  </si>
  <si>
    <t xml:space="preserve"> Contemporary India - I Geography G9 (24) </t>
  </si>
  <si>
    <t>India and the Contemporary World (History)</t>
  </si>
  <si>
    <t xml:space="preserve"> Democratic Politics - I G9 (24) </t>
  </si>
  <si>
    <t>Economics for Class IX G9 (24)</t>
  </si>
  <si>
    <t>Map Book</t>
  </si>
  <si>
    <t xml:space="preserve"> Together, Towards a Safer India - Part II, a textbook on Disaster Management for Class IX G9 (24)</t>
  </si>
  <si>
    <t>Notebook Details (Description with no of pages)</t>
  </si>
  <si>
    <t>SST Question Bank Vol 1 G9 (24)</t>
  </si>
  <si>
    <t>SSC</t>
  </si>
  <si>
    <t>History _120 Pages Single Line Long Note Book_Entire Year</t>
  </si>
  <si>
    <t>SST Question Bank Vol 2 G9 (24)</t>
  </si>
  <si>
    <t>Geography_120 Pages Single Line Long Note Book_Entire Year</t>
  </si>
  <si>
    <t>SST Question Bank Vol 3 G9 (24)</t>
  </si>
  <si>
    <t>Civics_100 Single Line Long Note Book_Entire Year</t>
  </si>
  <si>
    <t>SST Question Bank Vol 4 G9 (24)</t>
  </si>
  <si>
    <t>Graph Book_50 Page_Entire Year</t>
  </si>
  <si>
    <t>MATH Lab Journal G9 (24)</t>
  </si>
  <si>
    <t xml:space="preserve">Laxmi Publications </t>
  </si>
  <si>
    <t>200 Pages Plain Long Note Book</t>
  </si>
  <si>
    <t>SCIENCE Lab Journal G9 (24)</t>
  </si>
  <si>
    <t>200 Pages Interleaved Long Register</t>
  </si>
  <si>
    <t>Map practice book G9 (24)</t>
  </si>
  <si>
    <t>Full Marks Pvt Ltd</t>
  </si>
  <si>
    <t>Notebook Details                                            (Description with no of pages)</t>
  </si>
  <si>
    <t>Usage</t>
  </si>
  <si>
    <t>SST_200 Pages Single Line Long Note Book</t>
  </si>
  <si>
    <t>200 Pages Single Line King size Note Book</t>
  </si>
  <si>
    <t>SST_100 Pages Single Line Long Note Book</t>
  </si>
  <si>
    <t>Computer &amp; Robotics</t>
  </si>
  <si>
    <t>200 Pages Interleaved Long Note Book</t>
  </si>
  <si>
    <t>Maths_200 Pages Plain Long Note Book</t>
  </si>
  <si>
    <t>Lang2(Hindi)</t>
  </si>
  <si>
    <t>200 pages Single line king size</t>
  </si>
  <si>
    <t>Science - Biology</t>
  </si>
  <si>
    <t>Science-Biology_200 Pages Single Line Long Note Book</t>
  </si>
  <si>
    <t>Science -Physic and Chemistry</t>
  </si>
  <si>
    <t>Science - Physics &amp; Chemistry_200 Pages Single Line Long Note Book</t>
  </si>
  <si>
    <t>English Literature</t>
  </si>
  <si>
    <t>English_200 Pages Single Line Long Note Book</t>
  </si>
  <si>
    <t>Drawing</t>
  </si>
  <si>
    <t>Plain Drawing Book 40 Pg A3</t>
  </si>
  <si>
    <t>Language</t>
  </si>
  <si>
    <t>Lang _200 Pages Single Line Long Note Book</t>
  </si>
  <si>
    <t>KIT</t>
  </si>
  <si>
    <t>Coding_100 Pages Single Line Long Note Book</t>
  </si>
  <si>
    <t>Robotic_100 Pages Plain Long Note Book</t>
  </si>
  <si>
    <t>Maths Grade 9 Orchids V.24-25</t>
  </si>
  <si>
    <t>Multi Purpose_200 pages Single line king size</t>
  </si>
  <si>
    <t>Accessory</t>
  </si>
  <si>
    <t>Maths&amp;Science Grade 9 Orchids V.24-25</t>
  </si>
  <si>
    <t>Student RFID Card</t>
  </si>
  <si>
    <t>HB Pencil 1 Set</t>
  </si>
  <si>
    <t>CCC</t>
  </si>
  <si>
    <t>Comprehensive Career Counselling Programme </t>
  </si>
  <si>
    <t>Sanchayan Bhag-1 G9 (24)</t>
  </si>
  <si>
    <t>Sparsh Bhag-1 G9 (24)</t>
  </si>
  <si>
    <t>Saraswati Vyakaran DarshikaIX-X Course B G9 (24)</t>
  </si>
  <si>
    <t>Saraswati Publications</t>
  </si>
  <si>
    <t>Me and Mine Series G9 (24)</t>
  </si>
  <si>
    <t>Kannada (2nd language)</t>
  </si>
  <si>
    <t>Siri Kannada 9 G9 (24)</t>
  </si>
  <si>
    <t>Karnataka</t>
  </si>
  <si>
    <t>SetRite French-9 G9 (24)</t>
  </si>
  <si>
    <t>Langers International PVt Ltd</t>
  </si>
  <si>
    <t>Entre Jeunes 9 G9 (24)</t>
  </si>
  <si>
    <t>Marathi (2nd language)</t>
  </si>
  <si>
    <t>Akshar Bharti</t>
  </si>
  <si>
    <r>
      <rPr>
        <rFont val="Arial"/>
        <color theme="1"/>
        <sz val="10.0"/>
      </rPr>
      <t>Akshar Bharti Publication</t>
    </r>
    <r>
      <rPr>
        <rFont val="Arial"/>
        <color rgb="FF222222"/>
        <sz val="12.0"/>
      </rPr>
      <t> </t>
    </r>
  </si>
  <si>
    <t>Maths Test Prep Term 1 G9 (26)</t>
  </si>
  <si>
    <t>Grade 9 Term_1 Test Preperation Kit (26)</t>
  </si>
  <si>
    <t>Maths Test Prep Term 2 G9 (26)</t>
  </si>
  <si>
    <t>Grade 9 Term_2 Test Preperation Kit (26)</t>
  </si>
  <si>
    <t>Science Test Prep Term 1 G9 (26)</t>
  </si>
  <si>
    <t>Science Test Prep Term 2 G9 (26)</t>
  </si>
  <si>
    <t>English Test Prep Term 1 G9 (26)</t>
  </si>
  <si>
    <t>English Test Prep Term 2 G9 (26)</t>
  </si>
  <si>
    <t>SSC Test Prep Term 1 G9 (26)</t>
  </si>
  <si>
    <t>SSC Test Prep Term 2 G9 (26)</t>
  </si>
  <si>
    <t>Mind Map-Maths G9 (26)</t>
  </si>
  <si>
    <t>Text Book Term 1</t>
  </si>
  <si>
    <t>Mind Map-Science G9 (26)</t>
  </si>
  <si>
    <t>Grade 9 Note Book Kit -26</t>
  </si>
  <si>
    <t>Student Clicker Rental Charges</t>
  </si>
  <si>
    <t>Saraswati Vyak. Darshik Cour.B G9 (25)</t>
  </si>
  <si>
    <t>Textbook- CBSE</t>
  </si>
  <si>
    <t>Akshar Bharathi G9  (25)</t>
  </si>
  <si>
    <r>
      <rPr>
        <rFont val="Arial"/>
        <color rgb="FF000000"/>
        <sz val="10.0"/>
      </rPr>
      <t>Akshar Bharti Publication</t>
    </r>
    <r>
      <rPr>
        <rFont val="Arial"/>
        <color rgb="FF222222"/>
        <sz val="12.0"/>
      </rPr>
      <t> </t>
    </r>
  </si>
  <si>
    <t>Academic Year 2024-25 Book List</t>
  </si>
  <si>
    <t>Grade: X</t>
  </si>
  <si>
    <t>Grade:X</t>
  </si>
  <si>
    <t>₹ 54.79</t>
  </si>
  <si>
    <t>Mathematics - Textbook for class X G10 (24)</t>
  </si>
  <si>
    <t>NCERT Mathematics Textbook for Class X</t>
  </si>
  <si>
    <t>Science - Textbook for class X G10 (24)</t>
  </si>
  <si>
    <t>Comprehensive Mathematics Activities and Projects Class-10</t>
  </si>
  <si>
    <t>Science exemplar for Grade X G10 (24)</t>
  </si>
  <si>
    <t>First Flight(NCERT)</t>
  </si>
  <si>
    <t xml:space="preserve">FIRST FLIGHT – Text for Class X G10 (24) </t>
  </si>
  <si>
    <t>Footprints without Feet (NCERT)</t>
  </si>
  <si>
    <t>-Yes</t>
  </si>
  <si>
    <t>FOOTPRINTS WITHOUT FEET – Supplementary Reader for Class X G10 (24)</t>
  </si>
  <si>
    <t>₹ 122.98</t>
  </si>
  <si>
    <t>English Question Bank Vol 1 G10 (24)</t>
  </si>
  <si>
    <t>Entre Jeunes- Textbook</t>
  </si>
  <si>
    <t>English Question Bank Vol 2 G10 (24)</t>
  </si>
  <si>
    <t>English Question Bank Vol 3 G10 (24)</t>
  </si>
  <si>
    <t xml:space="preserve">Hindi B </t>
  </si>
  <si>
    <t xml:space="preserve">स्पर्श भाग2 - NCERT Textbook                                                                </t>
  </si>
  <si>
    <t>English Question Bank Vol 4 G10 (24)</t>
  </si>
  <si>
    <t xml:space="preserve">संचयन भाग 2 - NCERT Textbook        </t>
  </si>
  <si>
    <t>India and the Contemporary World - II History G10 (24)</t>
  </si>
  <si>
    <t>सरस्वती व्याकरण</t>
  </si>
  <si>
    <t xml:space="preserve"> Contemporary India - II Geography G10 (24)</t>
  </si>
  <si>
    <t>kannada</t>
  </si>
  <si>
    <t xml:space="preserve"> Democratic Politics - II G10 (24)</t>
  </si>
  <si>
    <t>NCERT Science textbook</t>
  </si>
  <si>
    <t>Understanding Economic Development G10 (24)</t>
  </si>
  <si>
    <t>NCERT LAB MANUAL SCIENCE CLASS 10</t>
  </si>
  <si>
    <t>Dr.  N K Sharma and Sarita Singh</t>
  </si>
  <si>
    <t xml:space="preserve"> Together, Towards a Safer India - Part III, a textbook on Disaster Management for Class X G10 (24)</t>
  </si>
  <si>
    <t>CBSE</t>
  </si>
  <si>
    <t>₹ 97.11</t>
  </si>
  <si>
    <t>SST Question bank Vol 1 G10 (24)</t>
  </si>
  <si>
    <t>NCERT EXEMPLAR CLASS 10 SCIENCE</t>
  </si>
  <si>
    <t>SST Question bank Vol 2 G10 (24)</t>
  </si>
  <si>
    <t>SST Question bank Vol 3 G10 (24)</t>
  </si>
  <si>
    <t>SST Question bank Vol 4 G10 (24)</t>
  </si>
  <si>
    <t>Maths Question Bank Vol 1 G10 (24)</t>
  </si>
  <si>
    <t>Maths Question Bank Vol 2 G10 (24)</t>
  </si>
  <si>
    <t>Maths Question Bank Vol 3 G10 (24)</t>
  </si>
  <si>
    <t>Maths Question Bank Vol 4 G10 (24)</t>
  </si>
  <si>
    <t>Science Question bank Vol 1 G10 (24)</t>
  </si>
  <si>
    <t>Science Question bank Vol 2 G10 (24)</t>
  </si>
  <si>
    <t>Science Question bank Vol 3 G10 (24)</t>
  </si>
  <si>
    <t>Science Question bank Vol 4 G10 (24)</t>
  </si>
  <si>
    <t>MATH Lab Journal G10 (24)</t>
  </si>
  <si>
    <t>SCIENCE Lab Journal G10 (24)</t>
  </si>
  <si>
    <t>150 Pages Interleaved Long Register</t>
  </si>
  <si>
    <t>Map practice book G10 (24)</t>
  </si>
  <si>
    <t xml:space="preserve">Lang2 (Hindi B) </t>
  </si>
  <si>
    <t>Sanchayan Bhag-2 G10 (24)</t>
  </si>
  <si>
    <t>Sparsh Bhag-2 G10 (24)</t>
  </si>
  <si>
    <t>Me and Mine Series G10 (24)</t>
  </si>
  <si>
    <t>Siri Kannada 10 G10 (24)</t>
  </si>
  <si>
    <t>SetRite French-10 G10 (24)</t>
  </si>
  <si>
    <t>Entre Jeunes 10 G10 (24)</t>
  </si>
  <si>
    <r>
      <rPr>
        <rFont val="Arial"/>
        <color theme="1"/>
        <sz val="10.0"/>
      </rPr>
      <t>Akshar Bharti Publication</t>
    </r>
    <r>
      <rPr>
        <rFont val="Arial"/>
        <color rgb="FF222222"/>
        <sz val="12.0"/>
      </rPr>
      <t> </t>
    </r>
  </si>
  <si>
    <t>Updated Price</t>
  </si>
  <si>
    <t>Text book Vol 1</t>
  </si>
  <si>
    <t>Text book Vol 3</t>
  </si>
  <si>
    <t>Vol 1</t>
  </si>
  <si>
    <t>Note book Vol 1</t>
  </si>
  <si>
    <t>Edu kit Vol 3</t>
  </si>
  <si>
    <t>Vol 3</t>
  </si>
  <si>
    <t>ID card Vol 1</t>
  </si>
  <si>
    <t>Calendar Vol 1</t>
  </si>
  <si>
    <t>Diary Vol 1</t>
  </si>
  <si>
    <t>Large bag</t>
  </si>
  <si>
    <t>Bag Vol 1</t>
  </si>
  <si>
    <t>Langugae book Vol 1</t>
  </si>
  <si>
    <t>Kannada 2nd Lng</t>
  </si>
  <si>
    <t>Academic Year 2026-27 Book List</t>
  </si>
  <si>
    <t>English Test Prep Term 1 G10 (26)</t>
  </si>
  <si>
    <t>Grade 10 Term_1 Test Preperation Kit(26)</t>
  </si>
  <si>
    <t>English Test Prep Term 2 G10 (26)</t>
  </si>
  <si>
    <t>Grade 10 Term_2 Test Preperation Kit(26)</t>
  </si>
  <si>
    <t>SSC Test Prep Term 1 G10 (26)</t>
  </si>
  <si>
    <t>SSC Test Prep Term 2 G10 (26)</t>
  </si>
  <si>
    <t>Maths Test Prep Term 1 G10 (26)</t>
  </si>
  <si>
    <t>Maths Test Prep Term 2 G10 (26)</t>
  </si>
  <si>
    <t>Science Test Prep Term 1 G10 (26)</t>
  </si>
  <si>
    <t>Science Test Prep Term 2 G10 (26)</t>
  </si>
  <si>
    <t>Mind Map-Maths G10 (26)</t>
  </si>
  <si>
    <t>Mind Map-Science G10 (26)</t>
  </si>
  <si>
    <t>Grade 10 Note Book Kit -26</t>
  </si>
  <si>
    <t>Langugae book Term 1</t>
  </si>
  <si>
    <t>Akshar Bharathi G10  (25)</t>
  </si>
  <si>
    <r>
      <rPr>
        <rFont val="Arial"/>
        <color rgb="FF000000"/>
        <sz val="10.0"/>
      </rPr>
      <t>Akshar Bharti Publication</t>
    </r>
    <r>
      <rPr>
        <rFont val="Arial"/>
        <color rgb="FF222222"/>
        <sz val="12.0"/>
      </rPr>
      <t> 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</si>
</sst>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??_);_(@_)"/>
  </numFmts>
  <fonts count="26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Trebuchet MS"/>
    </font>
    <font>
      <b/>
      <sz val="11.0"/>
      <color rgb="FFFFFFFF"/>
      <name val="Arial"/>
    </font>
    <font>
      <b/>
      <sz val="10.0"/>
      <color rgb="FF000000"/>
      <name val="Andika"/>
    </font>
    <font>
      <b/>
      <sz val="11.0"/>
      <color theme="1"/>
      <name val="Calibri"/>
    </font>
    <font>
      <sz val="11.0"/>
      <color rgb="FF000000"/>
      <name val="Arial"/>
    </font>
    <font>
      <sz val="10.0"/>
      <color rgb="FF000000"/>
      <name val="Arial"/>
    </font>
    <font>
      <b/>
      <sz val="11.0"/>
      <color rgb="FF000000"/>
      <name val="Arial"/>
    </font>
    <font>
      <b/>
      <sz val="10.0"/>
      <color rgb="FF000000"/>
      <name val="Arial"/>
    </font>
    <font>
      <b/>
      <sz val="10.0"/>
      <color theme="1"/>
      <name val="Andika"/>
    </font>
    <font>
      <sz val="10.0"/>
      <color theme="1"/>
      <name val="Andika"/>
    </font>
    <font>
      <u/>
      <sz val="10.0"/>
      <color rgb="FF000000"/>
      <name val="Arial"/>
    </font>
    <font>
      <b/>
      <sz val="10.0"/>
      <color theme="1"/>
      <name val="Calibri"/>
    </font>
    <font/>
    <font>
      <sz val="11.0"/>
      <color rgb="FF000000"/>
      <name val="Calibri"/>
    </font>
    <font>
      <sz val="10.0"/>
      <color rgb="FFFF0000"/>
      <name val="Andika"/>
    </font>
    <font>
      <sz val="10.0"/>
      <color rgb="FF000000"/>
      <name val="Andika"/>
    </font>
    <font>
      <b/>
      <sz val="10.0"/>
      <color theme="1"/>
      <name val="Arial"/>
    </font>
    <font>
      <sz val="11.0"/>
      <color theme="1"/>
      <name val="Calibri"/>
    </font>
    <font>
      <sz val="11.0"/>
      <color theme="1"/>
      <name val="Andika"/>
    </font>
    <font>
      <b/>
      <sz val="11.0"/>
      <color theme="1"/>
      <name val="Andika"/>
    </font>
    <font>
      <b/>
      <sz val="10.0"/>
      <color rgb="FFF2F2F2"/>
      <name val="Andika"/>
    </font>
    <font>
      <b/>
      <sz val="10.0"/>
      <color rgb="FFF2F2F2"/>
      <name val="Arial"/>
    </font>
    <font>
      <sz val="10.0"/>
      <color theme="1"/>
      <name val="Calibri"/>
    </font>
    <font>
      <b/>
      <i/>
      <sz val="9.0"/>
      <color theme="1"/>
      <name val="Trebuchet MS"/>
    </font>
  </fonts>
  <fills count="25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206166"/>
        <bgColor rgb="FF206166"/>
      </patternFill>
    </fill>
    <fill>
      <patternFill patternType="solid">
        <fgColor rgb="FFF6B3AE"/>
        <bgColor rgb="FFF6B3AE"/>
      </patternFill>
    </fill>
    <fill>
      <patternFill patternType="solid">
        <fgColor rgb="FFD9E2F3"/>
        <bgColor rgb="FFD9E2F3"/>
      </patternFill>
    </fill>
    <fill>
      <patternFill patternType="solid">
        <fgColor rgb="FFF2F2F2"/>
        <bgColor rgb="FFF2F2F2"/>
      </patternFill>
    </fill>
    <fill>
      <patternFill patternType="solid">
        <fgColor rgb="FFDCF2F8"/>
        <bgColor rgb="FFDCF2F8"/>
      </patternFill>
    </fill>
    <fill>
      <patternFill patternType="solid">
        <fgColor rgb="FFE6B8B7"/>
        <bgColor rgb="FFE6B8B7"/>
      </patternFill>
    </fill>
    <fill>
      <patternFill patternType="solid">
        <fgColor rgb="FFFFFF00"/>
        <bgColor rgb="FFFFFF00"/>
      </patternFill>
    </fill>
    <fill>
      <patternFill patternType="solid">
        <fgColor rgb="FFB4E4E8"/>
        <bgColor rgb="FFB4E4E8"/>
      </patternFill>
    </fill>
    <fill>
      <patternFill patternType="solid">
        <fgColor rgb="FFFDE49A"/>
        <bgColor rgb="FFFDE49A"/>
      </patternFill>
    </fill>
    <fill>
      <patternFill patternType="solid">
        <fgColor rgb="FFE5B8B7"/>
        <bgColor rgb="FFE5B8B7"/>
      </patternFill>
    </fill>
    <fill>
      <patternFill patternType="solid">
        <fgColor theme="0"/>
        <bgColor theme="0"/>
      </patternFill>
    </fill>
    <fill>
      <patternFill patternType="solid">
        <fgColor rgb="FFE6B8AF"/>
        <bgColor rgb="FFE6B8AF"/>
      </patternFill>
    </fill>
    <fill>
      <patternFill patternType="solid">
        <fgColor rgb="FFB6D7A8"/>
        <bgColor rgb="FFB6D7A8"/>
      </patternFill>
    </fill>
    <fill>
      <patternFill patternType="solid">
        <fgColor rgb="FFF4CCCC"/>
        <bgColor rgb="FFF4CCCC"/>
      </patternFill>
    </fill>
    <fill>
      <patternFill patternType="solid">
        <fgColor rgb="FFE7E6E6"/>
        <bgColor rgb="FFE7E6E6"/>
      </patternFill>
    </fill>
    <fill>
      <patternFill patternType="solid">
        <fgColor rgb="FFFAD9D6"/>
        <bgColor rgb="FFFAD9D6"/>
      </patternFill>
    </fill>
    <fill>
      <patternFill patternType="solid">
        <fgColor rgb="FF803600"/>
        <bgColor rgb="FF803600"/>
      </patternFill>
    </fill>
    <fill>
      <patternFill patternType="solid">
        <fgColor rgb="FFFCE4D6"/>
        <bgColor rgb="FFFCE4D6"/>
      </patternFill>
    </fill>
    <fill>
      <patternFill patternType="solid">
        <fgColor rgb="FFD9E6FC"/>
        <bgColor rgb="FFD9E6FC"/>
      </patternFill>
    </fill>
    <fill>
      <patternFill patternType="solid">
        <fgColor rgb="FF00B0F0"/>
        <bgColor rgb="FF00B0F0"/>
      </patternFill>
    </fill>
  </fills>
  <borders count="28">
    <border/>
    <border>
      <left/>
      <right/>
      <top/>
      <bottom/>
    </border>
    <border>
      <left/>
      <right style="thin">
        <color rgb="FFFFFFFF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top/>
      <bottom/>
    </border>
    <border>
      <top/>
      <bottom/>
    </border>
    <border>
      <right/>
      <top/>
      <bottom/>
    </border>
    <border>
      <right style="thin">
        <color rgb="FF000000"/>
      </right>
      <bottom style="thin">
        <color rgb="FF000000"/>
      </bottom>
    </border>
    <border>
      <left/>
      <right/>
      <top/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32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ont="1"/>
    <xf borderId="1" fillId="2" fontId="2" numFmtId="4" xfId="0" applyAlignment="1" applyBorder="1" applyFont="1" applyNumberFormat="1">
      <alignment horizontal="right"/>
    </xf>
    <xf borderId="0" fillId="0" fontId="1" numFmtId="4" xfId="0" applyFont="1" applyNumberFormat="1"/>
    <xf borderId="0" fillId="0" fontId="1" numFmtId="1" xfId="0" applyFont="1" applyNumberFormat="1"/>
    <xf borderId="1" fillId="3" fontId="2" numFmtId="0" xfId="0" applyBorder="1" applyFill="1" applyFont="1"/>
    <xf borderId="2" fillId="3" fontId="2" numFmtId="0" xfId="0" applyBorder="1" applyFont="1"/>
    <xf borderId="1" fillId="3" fontId="2" numFmtId="4" xfId="0" applyAlignment="1" applyBorder="1" applyFont="1" applyNumberFormat="1">
      <alignment horizontal="right"/>
    </xf>
    <xf borderId="1" fillId="4" fontId="2" numFmtId="0" xfId="0" applyBorder="1" applyFill="1" applyFont="1"/>
    <xf borderId="2" fillId="4" fontId="2" numFmtId="0" xfId="0" applyBorder="1" applyFont="1"/>
    <xf borderId="1" fillId="4" fontId="2" numFmtId="4" xfId="0" applyAlignment="1" applyBorder="1" applyFont="1" applyNumberFormat="1">
      <alignment horizontal="right"/>
    </xf>
    <xf borderId="3" fillId="5" fontId="3" numFmtId="0" xfId="0" applyAlignment="1" applyBorder="1" applyFill="1" applyFont="1">
      <alignment shrinkToFit="0" wrapText="1"/>
    </xf>
    <xf borderId="3" fillId="6" fontId="4" numFmtId="0" xfId="0" applyAlignment="1" applyBorder="1" applyFill="1" applyFont="1">
      <alignment horizontal="center" shrinkToFit="0" vertical="center" wrapText="1"/>
    </xf>
    <xf borderId="3" fillId="6" fontId="4" numFmtId="164" xfId="0" applyAlignment="1" applyBorder="1" applyFont="1" applyNumberFormat="1">
      <alignment horizontal="center" shrinkToFit="0" vertical="center" wrapText="1"/>
    </xf>
    <xf borderId="3" fillId="7" fontId="5" numFmtId="0" xfId="0" applyAlignment="1" applyBorder="1" applyFill="1" applyFont="1">
      <alignment horizontal="center" shrinkToFit="0" vertical="center" wrapText="1"/>
    </xf>
    <xf borderId="3" fillId="0" fontId="6" numFmtId="0" xfId="0" applyAlignment="1" applyBorder="1" applyFont="1">
      <alignment shrinkToFit="0" wrapText="1"/>
    </xf>
    <xf borderId="3" fillId="0" fontId="6" numFmtId="0" xfId="0" applyAlignment="1" applyBorder="1" applyFont="1">
      <alignment horizontal="right" shrinkToFit="0" wrapText="1"/>
    </xf>
    <xf borderId="3" fillId="0" fontId="7" numFmtId="164" xfId="0" applyBorder="1" applyFont="1" applyNumberFormat="1"/>
    <xf borderId="3" fillId="0" fontId="7" numFmtId="9" xfId="0" applyBorder="1" applyFont="1" applyNumberFormat="1"/>
    <xf borderId="3" fillId="8" fontId="8" numFmtId="0" xfId="0" applyAlignment="1" applyBorder="1" applyFill="1" applyFont="1">
      <alignment shrinkToFit="0" wrapText="1"/>
    </xf>
    <xf borderId="3" fillId="8" fontId="9" numFmtId="0" xfId="0" applyBorder="1" applyFont="1"/>
    <xf borderId="3" fillId="8" fontId="9" numFmtId="164" xfId="0" applyBorder="1" applyFont="1" applyNumberFormat="1"/>
    <xf borderId="3" fillId="8" fontId="9" numFmtId="9" xfId="0" applyBorder="1" applyFont="1" applyNumberFormat="1"/>
    <xf borderId="0" fillId="0" fontId="7" numFmtId="164" xfId="0" applyFont="1" applyNumberFormat="1"/>
    <xf borderId="3" fillId="6" fontId="10" numFmtId="0" xfId="0" applyAlignment="1" applyBorder="1" applyFont="1">
      <alignment horizontal="center" shrinkToFit="0" vertical="center" wrapText="1"/>
    </xf>
    <xf borderId="3" fillId="4" fontId="11" numFmtId="0" xfId="0" applyAlignment="1" applyBorder="1" applyFont="1">
      <alignment horizontal="center"/>
    </xf>
    <xf borderId="3" fillId="0" fontId="7" numFmtId="0" xfId="0" applyAlignment="1" applyBorder="1" applyFont="1">
      <alignment horizontal="center" vertical="center"/>
    </xf>
    <xf borderId="3" fillId="0" fontId="11" numFmtId="0" xfId="0" applyAlignment="1" applyBorder="1" applyFont="1">
      <alignment horizontal="center"/>
    </xf>
    <xf borderId="3" fillId="0" fontId="7" numFmtId="0" xfId="0" applyAlignment="1" applyBorder="1" applyFont="1">
      <alignment horizontal="center"/>
    </xf>
    <xf borderId="3" fillId="0" fontId="1" numFmtId="0" xfId="0" applyAlignment="1" applyBorder="1" applyFont="1">
      <alignment horizontal="center"/>
    </xf>
    <xf borderId="3" fillId="0" fontId="11" numFmtId="0" xfId="0" applyAlignment="1" applyBorder="1" applyFont="1">
      <alignment horizontal="center" shrinkToFit="0" wrapText="1"/>
    </xf>
    <xf borderId="3" fillId="0" fontId="12" numFmtId="0" xfId="0" applyAlignment="1" applyBorder="1" applyFont="1">
      <alignment horizontal="center"/>
    </xf>
    <xf borderId="3" fillId="4" fontId="11" numFmtId="0" xfId="0" applyAlignment="1" applyBorder="1" applyFont="1">
      <alignment horizontal="center" shrinkToFit="0" wrapText="1"/>
    </xf>
    <xf borderId="3" fillId="0" fontId="7" numFmtId="0" xfId="0" applyAlignment="1" applyBorder="1" applyFont="1">
      <alignment horizontal="center" shrinkToFit="0" wrapText="1"/>
    </xf>
    <xf borderId="3" fillId="0" fontId="7" numFmtId="0" xfId="0" applyAlignment="1" applyBorder="1" applyFont="1">
      <alignment horizontal="center" shrinkToFit="0" vertical="center" wrapText="1"/>
    </xf>
    <xf borderId="3" fillId="0" fontId="7" numFmtId="0" xfId="0" applyAlignment="1" applyBorder="1" applyFont="1">
      <alignment horizontal="left"/>
    </xf>
    <xf borderId="3" fillId="0" fontId="1" numFmtId="0" xfId="0" applyAlignment="1" applyBorder="1" applyFont="1">
      <alignment horizontal="center" shrinkToFit="0" wrapText="1"/>
    </xf>
    <xf borderId="4" fillId="9" fontId="13" numFmtId="0" xfId="0" applyAlignment="1" applyBorder="1" applyFill="1" applyFont="1">
      <alignment horizontal="center" shrinkToFit="0" wrapText="1"/>
    </xf>
    <xf borderId="5" fillId="0" fontId="14" numFmtId="0" xfId="0" applyBorder="1" applyFont="1"/>
    <xf borderId="6" fillId="0" fontId="14" numFmtId="0" xfId="0" applyBorder="1" applyFont="1"/>
    <xf borderId="3" fillId="6" fontId="10" numFmtId="0" xfId="0" applyAlignment="1" applyBorder="1" applyFont="1">
      <alignment horizontal="center" vertical="center"/>
    </xf>
    <xf borderId="3" fillId="6" fontId="10" numFmtId="9" xfId="0" applyAlignment="1" applyBorder="1" applyFont="1" applyNumberFormat="1">
      <alignment horizontal="center" vertical="center"/>
    </xf>
    <xf borderId="3" fillId="6" fontId="4" numFmtId="0" xfId="0" applyAlignment="1" applyBorder="1" applyFont="1">
      <alignment horizontal="center" vertical="center"/>
    </xf>
    <xf borderId="3" fillId="0" fontId="15" numFmtId="0" xfId="0" applyAlignment="1" applyBorder="1" applyFont="1">
      <alignment horizontal="center"/>
    </xf>
    <xf borderId="3" fillId="0" fontId="11" numFmtId="9" xfId="0" applyAlignment="1" applyBorder="1" applyFont="1" applyNumberFormat="1">
      <alignment horizontal="center"/>
    </xf>
    <xf borderId="3" fillId="0" fontId="16" numFmtId="0" xfId="0" applyAlignment="1" applyBorder="1" applyFont="1">
      <alignment horizontal="center"/>
    </xf>
    <xf borderId="3" fillId="4" fontId="11" numFmtId="9" xfId="0" applyAlignment="1" applyBorder="1" applyFont="1" applyNumberFormat="1">
      <alignment horizontal="center" shrinkToFit="0" wrapText="1"/>
    </xf>
    <xf borderId="3" fillId="10" fontId="10" numFmtId="0" xfId="0" applyAlignment="1" applyBorder="1" applyFill="1" applyFont="1">
      <alignment horizontal="center"/>
    </xf>
    <xf borderId="3" fillId="0" fontId="17" numFmtId="0" xfId="0" applyAlignment="1" applyBorder="1" applyFont="1">
      <alignment horizontal="center"/>
    </xf>
    <xf borderId="0" fillId="0" fontId="7" numFmtId="0" xfId="0" applyAlignment="1" applyFont="1">
      <alignment horizontal="center"/>
    </xf>
    <xf borderId="3" fillId="11" fontId="10" numFmtId="0" xfId="0" applyAlignment="1" applyBorder="1" applyFill="1" applyFont="1">
      <alignment horizontal="center"/>
    </xf>
    <xf borderId="0" fillId="0" fontId="11" numFmtId="0" xfId="0" applyFont="1"/>
    <xf borderId="0" fillId="0" fontId="17" numFmtId="0" xfId="0" applyFont="1"/>
    <xf borderId="4" fillId="12" fontId="10" numFmtId="0" xfId="0" applyAlignment="1" applyBorder="1" applyFill="1" applyFont="1">
      <alignment horizontal="center"/>
    </xf>
    <xf borderId="3" fillId="11" fontId="18" numFmtId="0" xfId="0" applyAlignment="1" applyBorder="1" applyFont="1">
      <alignment horizontal="center"/>
    </xf>
    <xf borderId="4" fillId="13" fontId="10" numFmtId="0" xfId="0" applyAlignment="1" applyBorder="1" applyFill="1" applyFont="1">
      <alignment horizontal="center"/>
    </xf>
    <xf borderId="3" fillId="0" fontId="11" numFmtId="0" xfId="0" applyBorder="1" applyFont="1"/>
    <xf borderId="3" fillId="4" fontId="17" numFmtId="0" xfId="0" applyBorder="1" applyFont="1"/>
    <xf borderId="3" fillId="0" fontId="1" numFmtId="1" xfId="0" applyAlignment="1" applyBorder="1" applyFont="1" applyNumberFormat="1">
      <alignment horizontal="center"/>
    </xf>
    <xf borderId="3" fillId="4" fontId="11" numFmtId="0" xfId="0" applyBorder="1" applyFont="1"/>
    <xf borderId="3" fillId="14" fontId="11" numFmtId="0" xfId="0" applyAlignment="1" applyBorder="1" applyFill="1" applyFont="1">
      <alignment horizontal="center"/>
    </xf>
    <xf borderId="3" fillId="14" fontId="11" numFmtId="0" xfId="0" applyBorder="1" applyFont="1"/>
    <xf borderId="3" fillId="4" fontId="11" numFmtId="0" xfId="0" applyAlignment="1" applyBorder="1" applyFont="1">
      <alignment horizontal="right"/>
    </xf>
    <xf borderId="3" fillId="0" fontId="17" numFmtId="0" xfId="0" applyAlignment="1" applyBorder="1" applyFont="1">
      <alignment horizontal="right"/>
    </xf>
    <xf borderId="3" fillId="0" fontId="7" numFmtId="0" xfId="0" applyBorder="1" applyFont="1"/>
    <xf borderId="3" fillId="0" fontId="17" numFmtId="3" xfId="0" applyAlignment="1" applyBorder="1" applyFont="1" applyNumberFormat="1">
      <alignment horizontal="center"/>
    </xf>
    <xf borderId="3" fillId="0" fontId="11" numFmtId="0" xfId="0" applyAlignment="1" applyBorder="1" applyFont="1">
      <alignment horizontal="right"/>
    </xf>
    <xf borderId="3" fillId="0" fontId="11" numFmtId="1" xfId="0" applyAlignment="1" applyBorder="1" applyFont="1" applyNumberFormat="1">
      <alignment horizontal="center" vertical="center"/>
    </xf>
    <xf borderId="0" fillId="0" fontId="11" numFmtId="0" xfId="0" applyAlignment="1" applyFont="1">
      <alignment horizontal="center"/>
    </xf>
    <xf borderId="0" fillId="0" fontId="11" numFmtId="1" xfId="0" applyAlignment="1" applyFont="1" applyNumberFormat="1">
      <alignment horizontal="center"/>
    </xf>
    <xf borderId="0" fillId="0" fontId="17" numFmtId="0" xfId="0" applyAlignment="1" applyFont="1">
      <alignment horizontal="center"/>
    </xf>
    <xf borderId="3" fillId="4" fontId="11" numFmtId="9" xfId="0" applyAlignment="1" applyBorder="1" applyFont="1" applyNumberFormat="1">
      <alignment horizontal="center"/>
    </xf>
    <xf borderId="7" fillId="4" fontId="11" numFmtId="0" xfId="0" applyBorder="1" applyFont="1"/>
    <xf borderId="8" fillId="4" fontId="11" numFmtId="0" xfId="0" applyBorder="1" applyFont="1"/>
    <xf borderId="7" fillId="4" fontId="11" numFmtId="0" xfId="0" applyAlignment="1" applyBorder="1" applyFont="1">
      <alignment horizontal="center"/>
    </xf>
    <xf borderId="1" fillId="4" fontId="11" numFmtId="0" xfId="0" applyBorder="1" applyFont="1"/>
    <xf borderId="1" fillId="4" fontId="11" numFmtId="0" xfId="0" applyAlignment="1" applyBorder="1" applyFont="1">
      <alignment horizontal="center"/>
    </xf>
    <xf borderId="3" fillId="4" fontId="17" numFmtId="0" xfId="0" applyAlignment="1" applyBorder="1" applyFont="1">
      <alignment horizontal="center"/>
    </xf>
    <xf borderId="3" fillId="15" fontId="11" numFmtId="0" xfId="0" applyAlignment="1" applyBorder="1" applyFill="1" applyFont="1">
      <alignment horizontal="center"/>
    </xf>
    <xf borderId="3" fillId="14" fontId="10" numFmtId="0" xfId="0" applyAlignment="1" applyBorder="1" applyFont="1">
      <alignment horizontal="center"/>
    </xf>
    <xf borderId="4" fillId="14" fontId="10" numFmtId="0" xfId="0" applyAlignment="1" applyBorder="1" applyFont="1">
      <alignment horizontal="center"/>
    </xf>
    <xf borderId="0" fillId="0" fontId="9" numFmtId="0" xfId="0" applyFont="1"/>
    <xf borderId="3" fillId="11" fontId="10" numFmtId="0" xfId="0" applyAlignment="1" applyBorder="1" applyFont="1">
      <alignment horizontal="center" vertical="center"/>
    </xf>
    <xf borderId="3" fillId="0" fontId="17" numFmtId="0" xfId="0" applyAlignment="1" applyBorder="1" applyFont="1">
      <alignment horizontal="center" vertical="center"/>
    </xf>
    <xf borderId="3" fillId="0" fontId="11" numFmtId="0" xfId="0" applyAlignment="1" applyBorder="1" applyFont="1">
      <alignment horizontal="center" vertical="center"/>
    </xf>
    <xf borderId="3" fillId="16" fontId="10" numFmtId="0" xfId="0" applyAlignment="1" applyBorder="1" applyFill="1" applyFont="1">
      <alignment horizontal="center"/>
    </xf>
    <xf borderId="3" fillId="16" fontId="10" numFmtId="9" xfId="0" applyAlignment="1" applyBorder="1" applyFont="1" applyNumberFormat="1">
      <alignment horizontal="center"/>
    </xf>
    <xf borderId="3" fillId="0" fontId="10" numFmtId="0" xfId="0" applyAlignment="1" applyBorder="1" applyFont="1">
      <alignment horizontal="center"/>
    </xf>
    <xf borderId="3" fillId="4" fontId="19" numFmtId="0" xfId="0" applyAlignment="1" applyBorder="1" applyFont="1">
      <alignment horizontal="center"/>
    </xf>
    <xf borderId="3" fillId="0" fontId="1" numFmtId="0" xfId="0" applyAlignment="1" applyBorder="1" applyFont="1">
      <alignment horizontal="center" vertical="center"/>
    </xf>
    <xf borderId="4" fillId="17" fontId="10" numFmtId="0" xfId="0" applyAlignment="1" applyBorder="1" applyFill="1" applyFont="1">
      <alignment horizontal="center"/>
    </xf>
    <xf borderId="3" fillId="16" fontId="11" numFmtId="0" xfId="0" applyAlignment="1" applyBorder="1" applyFont="1">
      <alignment horizontal="center"/>
    </xf>
    <xf borderId="3" fillId="11" fontId="4" numFmtId="1" xfId="0" applyAlignment="1" applyBorder="1" applyFont="1" applyNumberFormat="1">
      <alignment horizontal="center" vertical="center"/>
    </xf>
    <xf borderId="0" fillId="0" fontId="17" numFmtId="0" xfId="0" applyAlignment="1" applyFont="1">
      <alignment horizontal="center" vertical="center"/>
    </xf>
    <xf borderId="1" fillId="11" fontId="4" numFmtId="0" xfId="0" applyBorder="1" applyFont="1"/>
    <xf borderId="3" fillId="0" fontId="18" numFmtId="0" xfId="0" applyAlignment="1" applyBorder="1" applyFont="1">
      <alignment horizontal="center"/>
    </xf>
    <xf borderId="3" fillId="15" fontId="1" numFmtId="2" xfId="0" applyAlignment="1" applyBorder="1" applyFont="1" applyNumberFormat="1">
      <alignment horizontal="center"/>
    </xf>
    <xf borderId="3" fillId="15" fontId="1" numFmtId="0" xfId="0" applyAlignment="1" applyBorder="1" applyFont="1">
      <alignment horizontal="center"/>
    </xf>
    <xf borderId="3" fillId="11" fontId="1" numFmtId="2" xfId="0" applyAlignment="1" applyBorder="1" applyFont="1" applyNumberFormat="1">
      <alignment horizontal="center"/>
    </xf>
    <xf borderId="3" fillId="11" fontId="17" numFmtId="2" xfId="0" applyAlignment="1" applyBorder="1" applyFont="1" applyNumberFormat="1">
      <alignment horizontal="center"/>
    </xf>
    <xf borderId="3" fillId="0" fontId="4" numFmtId="0" xfId="0" applyAlignment="1" applyBorder="1" applyFont="1">
      <alignment horizontal="center"/>
    </xf>
    <xf borderId="3" fillId="11" fontId="4" numFmtId="2" xfId="0" applyAlignment="1" applyBorder="1" applyFont="1" applyNumberFormat="1">
      <alignment horizontal="center"/>
    </xf>
    <xf borderId="4" fillId="12" fontId="10" numFmtId="0" xfId="0" applyAlignment="1" applyBorder="1" applyFont="1">
      <alignment horizontal="center" shrinkToFit="0" wrapText="1"/>
    </xf>
    <xf borderId="3" fillId="0" fontId="11" numFmtId="0" xfId="0" applyAlignment="1" applyBorder="1" applyFont="1">
      <alignment horizontal="center" shrinkToFit="0" vertical="center" wrapText="1"/>
    </xf>
    <xf borderId="3" fillId="11" fontId="11" numFmtId="0" xfId="0" applyAlignment="1" applyBorder="1" applyFont="1">
      <alignment horizontal="center" shrinkToFit="0" wrapText="1"/>
    </xf>
    <xf borderId="4" fillId="13" fontId="10" numFmtId="0" xfId="0" applyAlignment="1" applyBorder="1" applyFont="1">
      <alignment horizontal="center" shrinkToFit="0" wrapText="1"/>
    </xf>
    <xf borderId="3" fillId="6" fontId="10" numFmtId="9" xfId="0" applyAlignment="1" applyBorder="1" applyFont="1" applyNumberFormat="1">
      <alignment horizontal="center" shrinkToFit="0" vertical="center" wrapText="1"/>
    </xf>
    <xf borderId="3" fillId="0" fontId="15" numFmtId="0" xfId="0" applyAlignment="1" applyBorder="1" applyFont="1">
      <alignment horizontal="center" shrinkToFit="0" wrapText="1"/>
    </xf>
    <xf borderId="3" fillId="0" fontId="16" numFmtId="0" xfId="0" applyAlignment="1" applyBorder="1" applyFont="1">
      <alignment horizontal="center" shrinkToFit="0" wrapText="1"/>
    </xf>
    <xf borderId="3" fillId="14" fontId="10" numFmtId="0" xfId="0" applyAlignment="1" applyBorder="1" applyFont="1">
      <alignment horizontal="center" shrinkToFit="0" wrapText="1"/>
    </xf>
    <xf borderId="3" fillId="16" fontId="10" numFmtId="0" xfId="0" applyAlignment="1" applyBorder="1" applyFont="1">
      <alignment horizontal="center" shrinkToFit="0" wrapText="1"/>
    </xf>
    <xf borderId="3" fillId="0" fontId="17" numFmtId="0" xfId="0" applyAlignment="1" applyBorder="1" applyFont="1">
      <alignment horizontal="center" shrinkToFit="0" wrapText="1"/>
    </xf>
    <xf borderId="3" fillId="14" fontId="11" numFmtId="0" xfId="0" applyAlignment="1" applyBorder="1" applyFont="1">
      <alignment horizontal="center" shrinkToFit="0" wrapText="1"/>
    </xf>
    <xf borderId="3" fillId="16" fontId="11" numFmtId="0" xfId="0" applyAlignment="1" applyBorder="1" applyFont="1">
      <alignment horizontal="center" shrinkToFit="0" wrapText="1"/>
    </xf>
    <xf borderId="3" fillId="0" fontId="10" numFmtId="0" xfId="0" applyAlignment="1" applyBorder="1" applyFont="1">
      <alignment horizontal="center" shrinkToFit="0" wrapText="1"/>
    </xf>
    <xf borderId="3" fillId="4" fontId="19" numFmtId="0" xfId="0" applyAlignment="1" applyBorder="1" applyFont="1">
      <alignment horizontal="center" shrinkToFit="0" wrapText="1"/>
    </xf>
    <xf borderId="3" fillId="0" fontId="1" numFmtId="0" xfId="0" applyAlignment="1" applyBorder="1" applyFont="1">
      <alignment horizontal="center" shrinkToFit="0" vertical="center" wrapText="1"/>
    </xf>
    <xf borderId="3" fillId="17" fontId="10" numFmtId="0" xfId="0" applyAlignment="1" applyBorder="1" applyFont="1">
      <alignment horizontal="center" shrinkToFit="0" wrapText="1"/>
    </xf>
    <xf borderId="4" fillId="17" fontId="10" numFmtId="0" xfId="0" applyAlignment="1" applyBorder="1" applyFont="1">
      <alignment horizontal="center" shrinkToFit="0" wrapText="1"/>
    </xf>
    <xf borderId="9" fillId="0" fontId="11" numFmtId="0" xfId="0" applyBorder="1" applyFont="1"/>
    <xf borderId="9" fillId="0" fontId="11" numFmtId="0" xfId="0" applyAlignment="1" applyBorder="1" applyFont="1">
      <alignment horizontal="center"/>
    </xf>
    <xf borderId="7" fillId="11" fontId="10" numFmtId="0" xfId="0" applyAlignment="1" applyBorder="1" applyFont="1">
      <alignment horizontal="center" vertical="center"/>
    </xf>
    <xf borderId="0" fillId="0" fontId="11" numFmtId="0" xfId="0" applyAlignment="1" applyFont="1">
      <alignment horizontal="center" vertical="center"/>
    </xf>
    <xf borderId="0" fillId="0" fontId="10" numFmtId="0" xfId="0" applyFont="1"/>
    <xf borderId="3" fillId="11" fontId="4" numFmtId="0" xfId="0" applyAlignment="1" applyBorder="1" applyFont="1">
      <alignment horizontal="center"/>
    </xf>
    <xf borderId="0" fillId="0" fontId="10" numFmtId="0" xfId="0" applyAlignment="1" applyFont="1">
      <alignment horizontal="center" vertical="center"/>
    </xf>
    <xf borderId="0" fillId="0" fontId="9" numFmtId="0" xfId="0" applyAlignment="1" applyFont="1">
      <alignment horizontal="center"/>
    </xf>
    <xf borderId="3" fillId="15" fontId="11" numFmtId="0" xfId="0" applyAlignment="1" applyBorder="1" applyFont="1">
      <alignment horizontal="center" vertical="center"/>
    </xf>
    <xf borderId="3" fillId="0" fontId="9" numFmtId="0" xfId="0" applyAlignment="1" applyBorder="1" applyFont="1">
      <alignment horizontal="center"/>
    </xf>
    <xf borderId="3" fillId="11" fontId="9" numFmtId="2" xfId="0" applyAlignment="1" applyBorder="1" applyFont="1" applyNumberFormat="1">
      <alignment horizontal="center"/>
    </xf>
    <xf borderId="3" fillId="17" fontId="11" numFmtId="0" xfId="0" applyAlignment="1" applyBorder="1" applyFont="1">
      <alignment horizontal="center"/>
    </xf>
    <xf borderId="4" fillId="17" fontId="11" numFmtId="0" xfId="0" applyAlignment="1" applyBorder="1" applyFont="1">
      <alignment horizontal="center"/>
    </xf>
    <xf borderId="1" fillId="11" fontId="4" numFmtId="0" xfId="0" applyAlignment="1" applyBorder="1" applyFont="1">
      <alignment horizontal="center" vertical="center"/>
    </xf>
    <xf borderId="0" fillId="0" fontId="18" numFmtId="0" xfId="0" applyAlignment="1" applyFont="1">
      <alignment horizontal="center"/>
    </xf>
    <xf borderId="3" fillId="11" fontId="18" numFmtId="164" xfId="0" applyAlignment="1" applyBorder="1" applyFont="1" applyNumberFormat="1">
      <alignment horizontal="center"/>
    </xf>
    <xf borderId="0" fillId="0" fontId="1" numFmtId="2" xfId="0" applyAlignment="1" applyFont="1" applyNumberFormat="1">
      <alignment horizontal="center"/>
    </xf>
    <xf borderId="3" fillId="11" fontId="4" numFmtId="164" xfId="0" applyAlignment="1" applyBorder="1" applyFont="1" applyNumberFormat="1">
      <alignment horizontal="center"/>
    </xf>
    <xf borderId="3" fillId="11" fontId="9" numFmtId="164" xfId="0" applyAlignment="1" applyBorder="1" applyFont="1" applyNumberFormat="1">
      <alignment horizontal="center"/>
    </xf>
    <xf borderId="0" fillId="0" fontId="17" numFmtId="2" xfId="0" applyAlignment="1" applyFont="1" applyNumberFormat="1">
      <alignment horizontal="center"/>
    </xf>
    <xf borderId="0" fillId="0" fontId="4" numFmtId="0" xfId="0" applyAlignment="1" applyFont="1">
      <alignment horizontal="center"/>
    </xf>
    <xf borderId="0" fillId="0" fontId="4" numFmtId="2" xfId="0" applyAlignment="1" applyFont="1" applyNumberFormat="1">
      <alignment horizontal="center"/>
    </xf>
    <xf borderId="3" fillId="0" fontId="15" numFmtId="0" xfId="0" applyAlignment="1" applyBorder="1" applyFont="1">
      <alignment horizontal="right"/>
    </xf>
    <xf borderId="3" fillId="0" fontId="17" numFmtId="0" xfId="0" applyBorder="1" applyFont="1"/>
    <xf borderId="3" fillId="0" fontId="1" numFmtId="0" xfId="0" applyBorder="1" applyFont="1"/>
    <xf borderId="3" fillId="11" fontId="4" numFmtId="0" xfId="0" applyAlignment="1" applyBorder="1" applyFont="1">
      <alignment horizontal="center" vertical="center"/>
    </xf>
    <xf borderId="3" fillId="11" fontId="18" numFmtId="2" xfId="0" applyAlignment="1" applyBorder="1" applyFont="1" applyNumberFormat="1">
      <alignment horizontal="center"/>
    </xf>
    <xf borderId="3" fillId="10" fontId="10" numFmtId="9" xfId="0" applyAlignment="1" applyBorder="1" applyFont="1" applyNumberFormat="1">
      <alignment horizontal="center"/>
    </xf>
    <xf borderId="3" fillId="10" fontId="11" numFmtId="0" xfId="0" applyAlignment="1" applyBorder="1" applyFont="1">
      <alignment horizontal="center"/>
    </xf>
    <xf borderId="3" fillId="10" fontId="11" numFmtId="9" xfId="0" applyAlignment="1" applyBorder="1" applyFont="1" applyNumberFormat="1">
      <alignment horizontal="center"/>
    </xf>
    <xf borderId="3" fillId="17" fontId="10" numFmtId="0" xfId="0" applyAlignment="1" applyBorder="1" applyFont="1">
      <alignment horizontal="center"/>
    </xf>
    <xf borderId="0" fillId="0" fontId="20" numFmtId="0" xfId="0" applyFont="1"/>
    <xf borderId="0" fillId="0" fontId="20" numFmtId="0" xfId="0" applyAlignment="1" applyFont="1">
      <alignment horizontal="center"/>
    </xf>
    <xf borderId="3" fillId="18" fontId="4" numFmtId="0" xfId="0" applyAlignment="1" applyBorder="1" applyFill="1" applyFont="1">
      <alignment horizontal="center"/>
    </xf>
    <xf borderId="3" fillId="15" fontId="20" numFmtId="0" xfId="0" applyAlignment="1" applyBorder="1" applyFont="1">
      <alignment horizontal="center"/>
    </xf>
    <xf borderId="4" fillId="10" fontId="11" numFmtId="0" xfId="0" applyAlignment="1" applyBorder="1" applyFont="1">
      <alignment horizontal="center"/>
    </xf>
    <xf borderId="4" fillId="10" fontId="10" numFmtId="0" xfId="0" applyAlignment="1" applyBorder="1" applyFont="1">
      <alignment horizontal="center"/>
    </xf>
    <xf borderId="3" fillId="19" fontId="19" numFmtId="0" xfId="0" applyAlignment="1" applyBorder="1" applyFill="1" applyFont="1">
      <alignment horizontal="center"/>
    </xf>
    <xf borderId="0" fillId="0" fontId="7" numFmtId="0" xfId="0" applyFont="1"/>
    <xf borderId="0" fillId="0" fontId="1" numFmtId="0" xfId="0" applyAlignment="1" applyFont="1">
      <alignment horizontal="center"/>
    </xf>
    <xf borderId="0" fillId="0" fontId="11" numFmtId="1" xfId="0" applyAlignment="1" applyFont="1" applyNumberFormat="1">
      <alignment horizontal="right"/>
    </xf>
    <xf borderId="9" fillId="0" fontId="7" numFmtId="0" xfId="0" applyAlignment="1" applyBorder="1" applyFont="1">
      <alignment horizontal="center"/>
    </xf>
    <xf borderId="3" fillId="0" fontId="20" numFmtId="0" xfId="0" applyAlignment="1" applyBorder="1" applyFont="1">
      <alignment horizontal="center"/>
    </xf>
    <xf borderId="3" fillId="20" fontId="18" numFmtId="0" xfId="0" applyAlignment="1" applyBorder="1" applyFill="1" applyFont="1">
      <alignment horizontal="center"/>
    </xf>
    <xf borderId="3" fillId="20" fontId="4" numFmtId="0" xfId="0" applyAlignment="1" applyBorder="1" applyFont="1">
      <alignment horizontal="center"/>
    </xf>
    <xf borderId="3" fillId="20" fontId="10" numFmtId="0" xfId="0" applyAlignment="1" applyBorder="1" applyFont="1">
      <alignment horizontal="center"/>
    </xf>
    <xf borderId="0" fillId="0" fontId="10" numFmtId="0" xfId="0" applyAlignment="1" applyFont="1">
      <alignment horizontal="center"/>
    </xf>
    <xf borderId="0" fillId="0" fontId="21" numFmtId="0" xfId="0" applyAlignment="1" applyFont="1">
      <alignment horizontal="center"/>
    </xf>
    <xf borderId="0" fillId="0" fontId="10" numFmtId="1" xfId="0" applyAlignment="1" applyFont="1" applyNumberFormat="1">
      <alignment horizontal="center"/>
    </xf>
    <xf borderId="10" fillId="4" fontId="15" numFmtId="0" xfId="0" applyAlignment="1" applyBorder="1" applyFont="1">
      <alignment horizontal="center"/>
    </xf>
    <xf borderId="3" fillId="0" fontId="11" numFmtId="0" xfId="0" applyAlignment="1" applyBorder="1" applyFont="1">
      <alignment horizontal="center" readingOrder="0"/>
    </xf>
    <xf borderId="3" fillId="4" fontId="20" numFmtId="0" xfId="0" applyAlignment="1" applyBorder="1" applyFont="1">
      <alignment horizontal="center"/>
    </xf>
    <xf borderId="3" fillId="14" fontId="10" numFmtId="0" xfId="0" applyAlignment="1" applyBorder="1" applyFont="1">
      <alignment horizontal="center" vertical="center"/>
    </xf>
    <xf borderId="3" fillId="4" fontId="11" numFmtId="0" xfId="0" applyAlignment="1" applyBorder="1" applyFont="1">
      <alignment horizontal="center" vertical="center"/>
    </xf>
    <xf borderId="4" fillId="21" fontId="22" numFmtId="0" xfId="0" applyAlignment="1" applyBorder="1" applyFill="1" applyFont="1">
      <alignment horizontal="center" shrinkToFit="0" wrapText="1"/>
    </xf>
    <xf borderId="11" fillId="0" fontId="14" numFmtId="0" xfId="0" applyBorder="1" applyFont="1"/>
    <xf borderId="12" fillId="21" fontId="22" numFmtId="0" xfId="0" applyAlignment="1" applyBorder="1" applyFont="1">
      <alignment horizontal="center" shrinkToFit="0" wrapText="1"/>
    </xf>
    <xf borderId="3" fillId="21" fontId="22" numFmtId="0" xfId="0" applyAlignment="1" applyBorder="1" applyFont="1">
      <alignment horizontal="center"/>
    </xf>
    <xf borderId="0" fillId="0" fontId="1" numFmtId="0" xfId="0" applyAlignment="1" applyFont="1">
      <alignment horizontal="center" vertical="center"/>
    </xf>
    <xf borderId="13" fillId="9" fontId="18" numFmtId="0" xfId="0" applyAlignment="1" applyBorder="1" applyFont="1">
      <alignment horizontal="center" shrinkToFit="0" wrapText="1"/>
    </xf>
    <xf borderId="14" fillId="0" fontId="14" numFmtId="0" xfId="0" applyBorder="1" applyFont="1"/>
    <xf borderId="15" fillId="0" fontId="14" numFmtId="0" xfId="0" applyBorder="1" applyFont="1"/>
    <xf borderId="4" fillId="21" fontId="22" numFmtId="0" xfId="0" applyAlignment="1" applyBorder="1" applyFont="1">
      <alignment horizontal="center"/>
    </xf>
    <xf borderId="12" fillId="21" fontId="22" numFmtId="0" xfId="0" applyAlignment="1" applyBorder="1" applyFont="1">
      <alignment horizontal="center"/>
    </xf>
    <xf borderId="3" fillId="21" fontId="23" numFmtId="0" xfId="0" applyAlignment="1" applyBorder="1" applyFont="1">
      <alignment horizontal="center"/>
    </xf>
    <xf borderId="7" fillId="20" fontId="10" numFmtId="0" xfId="0" applyAlignment="1" applyBorder="1" applyFont="1">
      <alignment horizontal="center" shrinkToFit="0" vertical="center" wrapText="1"/>
    </xf>
    <xf borderId="10" fillId="20" fontId="10" numFmtId="0" xfId="0" applyAlignment="1" applyBorder="1" applyFont="1">
      <alignment horizontal="center" shrinkToFit="0" vertical="center" wrapText="1"/>
    </xf>
    <xf borderId="3" fillId="20" fontId="10" numFmtId="0" xfId="0" applyAlignment="1" applyBorder="1" applyFont="1">
      <alignment horizontal="center" vertical="center"/>
    </xf>
    <xf borderId="8" fillId="20" fontId="10" numFmtId="0" xfId="0" applyAlignment="1" applyBorder="1" applyFont="1">
      <alignment horizontal="center" shrinkToFit="0" vertical="center" wrapText="1"/>
    </xf>
    <xf borderId="3" fillId="6" fontId="18" numFmtId="0" xfId="0" applyAlignment="1" applyBorder="1" applyFont="1">
      <alignment horizontal="center"/>
    </xf>
    <xf borderId="3" fillId="6" fontId="18" numFmtId="0" xfId="0" applyAlignment="1" applyBorder="1" applyFont="1">
      <alignment shrinkToFit="0" wrapText="1"/>
    </xf>
    <xf borderId="12" fillId="6" fontId="18" numFmtId="0" xfId="0" applyAlignment="1" applyBorder="1" applyFont="1">
      <alignment horizontal="center"/>
    </xf>
    <xf borderId="3" fillId="18" fontId="5" numFmtId="0" xfId="0" applyAlignment="1" applyBorder="1" applyFont="1">
      <alignment horizontal="center" shrinkToFit="0" wrapText="1"/>
    </xf>
    <xf borderId="10" fillId="4" fontId="11" numFmtId="0" xfId="0" applyAlignment="1" applyBorder="1" applyFont="1">
      <alignment shrinkToFit="0" wrapText="1"/>
    </xf>
    <xf borderId="16" fillId="0" fontId="11" numFmtId="0" xfId="0" applyBorder="1" applyFont="1"/>
    <xf borderId="10" fillId="4" fontId="11" numFmtId="0" xfId="0" applyAlignment="1" applyBorder="1" applyFont="1">
      <alignment horizontal="center"/>
    </xf>
    <xf borderId="17" fillId="4" fontId="11" numFmtId="0" xfId="0" applyAlignment="1" applyBorder="1" applyFont="1">
      <alignment horizontal="center"/>
    </xf>
    <xf borderId="7" fillId="22" fontId="15" numFmtId="0" xfId="0" applyAlignment="1" applyBorder="1" applyFill="1" applyFont="1">
      <alignment horizontal="center"/>
    </xf>
    <xf borderId="3" fillId="11" fontId="15" numFmtId="0" xfId="0" applyAlignment="1" applyBorder="1" applyFont="1">
      <alignment horizontal="center"/>
    </xf>
    <xf borderId="3" fillId="4" fontId="1" numFmtId="0" xfId="0" applyBorder="1" applyFont="1"/>
    <xf borderId="12" fillId="4" fontId="1" numFmtId="0" xfId="0" applyBorder="1" applyFont="1"/>
    <xf borderId="3" fillId="0" fontId="1" numFmtId="1" xfId="0" applyBorder="1" applyFont="1" applyNumberFormat="1"/>
    <xf borderId="10" fillId="23" fontId="11" numFmtId="0" xfId="0" applyBorder="1" applyFill="1" applyFont="1"/>
    <xf borderId="16" fillId="0" fontId="11" numFmtId="0" xfId="0" applyAlignment="1" applyBorder="1" applyFont="1">
      <alignment horizontal="center"/>
    </xf>
    <xf borderId="3" fillId="0" fontId="1" numFmtId="1" xfId="0" applyAlignment="1" applyBorder="1" applyFont="1" applyNumberFormat="1">
      <alignment horizontal="right"/>
    </xf>
    <xf borderId="16" fillId="0" fontId="11" numFmtId="0" xfId="0" applyAlignment="1" applyBorder="1" applyFont="1">
      <alignment shrinkToFit="0" wrapText="1"/>
    </xf>
    <xf borderId="10" fillId="4" fontId="11" numFmtId="0" xfId="0" applyBorder="1" applyFont="1"/>
    <xf borderId="3" fillId="0" fontId="11" numFmtId="0" xfId="0" applyAlignment="1" applyBorder="1" applyFont="1">
      <alignment shrinkToFit="0" wrapText="1"/>
    </xf>
    <xf borderId="18" fillId="0" fontId="11" numFmtId="0" xfId="0" applyAlignment="1" applyBorder="1" applyFont="1">
      <alignment horizontal="center"/>
    </xf>
    <xf borderId="3" fillId="4" fontId="17" numFmtId="0" xfId="0" applyAlignment="1" applyBorder="1" applyFont="1">
      <alignment horizontal="left"/>
    </xf>
    <xf borderId="12" fillId="4" fontId="17" numFmtId="0" xfId="0" applyAlignment="1" applyBorder="1" applyFont="1">
      <alignment horizontal="center"/>
    </xf>
    <xf borderId="3" fillId="23" fontId="17" numFmtId="0" xfId="0" applyAlignment="1" applyBorder="1" applyFont="1">
      <alignment horizontal="left"/>
    </xf>
    <xf borderId="3" fillId="4" fontId="1" numFmtId="0" xfId="0" applyAlignment="1" applyBorder="1" applyFont="1">
      <alignment shrinkToFit="0" wrapText="1"/>
    </xf>
    <xf borderId="19" fillId="0" fontId="11" numFmtId="0" xfId="0" applyBorder="1" applyFont="1"/>
    <xf borderId="20" fillId="4" fontId="11" numFmtId="0" xfId="0" applyAlignment="1" applyBorder="1" applyFont="1">
      <alignment horizontal="center"/>
    </xf>
    <xf borderId="12" fillId="16" fontId="10" numFmtId="0" xfId="0" applyAlignment="1" applyBorder="1" applyFont="1">
      <alignment horizontal="center" shrinkToFit="0" wrapText="1"/>
    </xf>
    <xf borderId="3" fillId="16" fontId="10" numFmtId="0" xfId="0" applyAlignment="1" applyBorder="1" applyFont="1">
      <alignment shrinkToFit="0" wrapText="1"/>
    </xf>
    <xf borderId="3" fillId="0" fontId="10" numFmtId="0" xfId="0" applyAlignment="1" applyBorder="1" applyFont="1">
      <alignment shrinkToFit="0" wrapText="1"/>
    </xf>
    <xf borderId="4" fillId="0" fontId="11" numFmtId="0" xfId="0" applyBorder="1" applyFont="1"/>
    <xf borderId="21" fillId="4" fontId="11" numFmtId="0" xfId="0" applyBorder="1" applyFont="1"/>
    <xf borderId="3" fillId="4" fontId="20" numFmtId="0" xfId="0" applyAlignment="1" applyBorder="1" applyFont="1">
      <alignment horizontal="right"/>
    </xf>
    <xf borderId="4" fillId="0" fontId="20" numFmtId="0" xfId="0" applyAlignment="1" applyBorder="1" applyFont="1">
      <alignment horizontal="center"/>
    </xf>
    <xf borderId="22" fillId="0" fontId="14" numFmtId="0" xfId="0" applyBorder="1" applyFont="1"/>
    <xf borderId="9" fillId="0" fontId="14" numFmtId="0" xfId="0" applyBorder="1" applyFont="1"/>
    <xf borderId="3" fillId="0" fontId="20" numFmtId="0" xfId="0" applyAlignment="1" applyBorder="1" applyFont="1">
      <alignment horizontal="right"/>
    </xf>
    <xf borderId="3" fillId="6" fontId="1" numFmtId="0" xfId="0" applyAlignment="1" applyBorder="1" applyFont="1">
      <alignment horizontal="center"/>
    </xf>
    <xf borderId="12" fillId="6" fontId="1" numFmtId="0" xfId="0" applyAlignment="1" applyBorder="1" applyFont="1">
      <alignment horizontal="center"/>
    </xf>
    <xf borderId="4" fillId="0" fontId="1" numFmtId="0" xfId="0" applyAlignment="1" applyBorder="1" applyFont="1">
      <alignment horizontal="center"/>
    </xf>
    <xf borderId="3" fillId="0" fontId="24" numFmtId="0" xfId="0" applyBorder="1" applyFont="1"/>
    <xf borderId="12" fillId="23" fontId="11" numFmtId="0" xfId="0" applyBorder="1" applyFont="1"/>
    <xf borderId="3" fillId="0" fontId="25" numFmtId="164" xfId="0" applyAlignment="1" applyBorder="1" applyFont="1" applyNumberFormat="1">
      <alignment horizontal="left" shrinkToFit="0" vertical="center" wrapText="1"/>
    </xf>
    <xf borderId="4" fillId="4" fontId="24" numFmtId="0" xfId="0" applyAlignment="1" applyBorder="1" applyFont="1">
      <alignment horizontal="center" shrinkToFit="0" wrapText="1"/>
    </xf>
    <xf borderId="23" fillId="0" fontId="11" numFmtId="0" xfId="0" applyAlignment="1" applyBorder="1" applyFont="1">
      <alignment shrinkToFit="0" wrapText="1"/>
    </xf>
    <xf borderId="18" fillId="0" fontId="11" numFmtId="0" xfId="0" applyBorder="1" applyFont="1"/>
    <xf borderId="18" fillId="0" fontId="11" numFmtId="0" xfId="0" applyAlignment="1" applyBorder="1" applyFont="1">
      <alignment shrinkToFit="0" wrapText="1"/>
    </xf>
    <xf borderId="4" fillId="6" fontId="18" numFmtId="0" xfId="0" applyAlignment="1" applyBorder="1" applyFont="1">
      <alignment horizontal="center"/>
    </xf>
    <xf borderId="3" fillId="10" fontId="10" numFmtId="0" xfId="0" applyAlignment="1" applyBorder="1" applyFont="1">
      <alignment horizontal="center" shrinkToFit="0" wrapText="1"/>
    </xf>
    <xf borderId="24" fillId="10" fontId="10" numFmtId="0" xfId="0" applyAlignment="1" applyBorder="1" applyFont="1">
      <alignment horizontal="center" shrinkToFit="0" wrapText="1"/>
    </xf>
    <xf borderId="25" fillId="0" fontId="14" numFmtId="0" xfId="0" applyBorder="1" applyFont="1"/>
    <xf borderId="26" fillId="0" fontId="14" numFmtId="0" xfId="0" applyBorder="1" applyFont="1"/>
    <xf borderId="3" fillId="0" fontId="10" numFmtId="0" xfId="0" applyBorder="1" applyFont="1"/>
    <xf borderId="4" fillId="0" fontId="11" numFmtId="0" xfId="0" applyAlignment="1" applyBorder="1" applyFont="1">
      <alignment horizontal="center" shrinkToFit="0" wrapText="1"/>
    </xf>
    <xf borderId="3" fillId="6" fontId="1" numFmtId="0" xfId="0" applyAlignment="1" applyBorder="1" applyFont="1">
      <alignment horizontal="center" shrinkToFit="0" wrapText="1"/>
    </xf>
    <xf borderId="4" fillId="6" fontId="1" numFmtId="0" xfId="0" applyAlignment="1" applyBorder="1" applyFont="1">
      <alignment horizontal="center"/>
    </xf>
    <xf borderId="4" fillId="0" fontId="11" numFmtId="0" xfId="0" applyAlignment="1" applyBorder="1" applyFont="1">
      <alignment horizontal="center"/>
    </xf>
    <xf borderId="3" fillId="0" fontId="1" numFmtId="0" xfId="0" applyAlignment="1" applyBorder="1" applyFont="1">
      <alignment shrinkToFit="0" wrapText="1"/>
    </xf>
    <xf borderId="3" fillId="0" fontId="10" numFmtId="0" xfId="0" applyAlignment="1" applyBorder="1" applyFont="1">
      <alignment horizontal="left"/>
    </xf>
    <xf borderId="12" fillId="6" fontId="1" numFmtId="0" xfId="0" applyAlignment="1" applyBorder="1" applyFont="1">
      <alignment horizontal="center" shrinkToFit="0" wrapText="1"/>
    </xf>
    <xf borderId="4" fillId="0" fontId="1" numFmtId="0" xfId="0" applyBorder="1" applyFont="1"/>
    <xf borderId="4" fillId="9" fontId="18" numFmtId="0" xfId="0" applyAlignment="1" applyBorder="1" applyFont="1">
      <alignment horizontal="center" shrinkToFit="0" wrapText="1"/>
    </xf>
    <xf borderId="3" fillId="0" fontId="1" numFmtId="9" xfId="0" applyAlignment="1" applyBorder="1" applyFont="1" applyNumberFormat="1">
      <alignment horizontal="center"/>
    </xf>
    <xf borderId="3" fillId="0" fontId="6" numFmtId="0" xfId="0" applyAlignment="1" applyBorder="1" applyFont="1">
      <alignment horizontal="center"/>
    </xf>
    <xf borderId="3" fillId="4" fontId="7" numFmtId="0" xfId="0" applyAlignment="1" applyBorder="1" applyFont="1">
      <alignment horizontal="center"/>
    </xf>
    <xf borderId="3" fillId="0" fontId="7" numFmtId="0" xfId="0" applyAlignment="1" applyBorder="1" applyFont="1">
      <alignment horizontal="center" readingOrder="0"/>
    </xf>
    <xf borderId="3" fillId="4" fontId="1" numFmtId="0" xfId="0" applyAlignment="1" applyBorder="1" applyFont="1">
      <alignment horizontal="center"/>
    </xf>
    <xf borderId="3" fillId="6" fontId="1" numFmtId="9" xfId="0" applyAlignment="1" applyBorder="1" applyFont="1" applyNumberFormat="1">
      <alignment horizontal="center"/>
    </xf>
    <xf borderId="21" fillId="4" fontId="11" numFmtId="0" xfId="0" applyAlignment="1" applyBorder="1" applyFont="1">
      <alignment horizontal="center"/>
    </xf>
    <xf borderId="3" fillId="6" fontId="1" numFmtId="9" xfId="0" applyAlignment="1" applyBorder="1" applyFont="1" applyNumberFormat="1">
      <alignment horizontal="center" shrinkToFit="0" wrapText="1"/>
    </xf>
    <xf borderId="3" fillId="0" fontId="19" numFmtId="0" xfId="0" applyAlignment="1" applyBorder="1" applyFont="1">
      <alignment horizontal="center"/>
    </xf>
    <xf borderId="3" fillId="6" fontId="10" numFmtId="1" xfId="0" applyAlignment="1" applyBorder="1" applyFont="1" applyNumberFormat="1">
      <alignment horizontal="center"/>
    </xf>
    <xf borderId="3" fillId="0" fontId="7" numFmtId="1" xfId="0" applyAlignment="1" applyBorder="1" applyFont="1" applyNumberFormat="1">
      <alignment horizontal="center"/>
    </xf>
    <xf borderId="0" fillId="0" fontId="7" numFmtId="0" xfId="0" applyAlignment="1" applyFont="1">
      <alignment horizontal="right"/>
    </xf>
    <xf borderId="1" fillId="11" fontId="9" numFmtId="0" xfId="0" applyBorder="1" applyFont="1"/>
    <xf borderId="1" fillId="11" fontId="18" numFmtId="0" xfId="0" applyBorder="1" applyFont="1"/>
    <xf borderId="3" fillId="11" fontId="18" numFmtId="1" xfId="0" applyAlignment="1" applyBorder="1" applyFont="1" applyNumberFormat="1">
      <alignment horizontal="center"/>
    </xf>
    <xf borderId="3" fillId="0" fontId="11" numFmtId="1" xfId="0" applyAlignment="1" applyBorder="1" applyFont="1" applyNumberFormat="1">
      <alignment horizontal="center"/>
    </xf>
    <xf borderId="4" fillId="12" fontId="10" numFmtId="0" xfId="0" applyAlignment="1" applyBorder="1" applyFont="1">
      <alignment horizontal="left" shrinkToFit="0" wrapText="1"/>
    </xf>
    <xf borderId="12" fillId="12" fontId="10" numFmtId="0" xfId="0" applyAlignment="1" applyBorder="1" applyFont="1">
      <alignment horizontal="left" shrinkToFit="0" wrapText="1"/>
    </xf>
    <xf borderId="4" fillId="13" fontId="10" numFmtId="0" xfId="0" applyAlignment="1" applyBorder="1" applyFont="1">
      <alignment horizontal="left"/>
    </xf>
    <xf borderId="12" fillId="13" fontId="10" numFmtId="0" xfId="0" applyAlignment="1" applyBorder="1" applyFont="1">
      <alignment horizontal="left"/>
    </xf>
    <xf borderId="7" fillId="20" fontId="10" numFmtId="0" xfId="0" applyAlignment="1" applyBorder="1" applyFont="1">
      <alignment horizontal="left" shrinkToFit="0" vertical="center" wrapText="1"/>
    </xf>
    <xf borderId="10" fillId="20" fontId="10" numFmtId="0" xfId="0" applyAlignment="1" applyBorder="1" applyFont="1">
      <alignment horizontal="left" shrinkToFit="0" vertical="center" wrapText="1"/>
    </xf>
    <xf borderId="3" fillId="6" fontId="1" numFmtId="0" xfId="0" applyAlignment="1" applyBorder="1" applyFont="1">
      <alignment shrinkToFit="0" wrapText="1"/>
    </xf>
    <xf borderId="3" fillId="18" fontId="5" numFmtId="0" xfId="0" applyAlignment="1" applyBorder="1" applyFont="1">
      <alignment horizontal="center"/>
    </xf>
    <xf borderId="9" fillId="0" fontId="11" numFmtId="0" xfId="0" applyAlignment="1" applyBorder="1" applyFont="1">
      <alignment horizontal="left"/>
    </xf>
    <xf borderId="10" fillId="4" fontId="11" numFmtId="0" xfId="0" applyAlignment="1" applyBorder="1" applyFont="1">
      <alignment horizontal="left" shrinkToFit="0" wrapText="1"/>
    </xf>
    <xf borderId="10" fillId="4" fontId="11" numFmtId="0" xfId="0" applyAlignment="1" applyBorder="1" applyFont="1">
      <alignment horizontal="left"/>
    </xf>
    <xf borderId="10" fillId="23" fontId="11" numFmtId="0" xfId="0" applyAlignment="1" applyBorder="1" applyFont="1">
      <alignment horizontal="left" shrinkToFit="0" wrapText="1"/>
    </xf>
    <xf borderId="7" fillId="4" fontId="11" numFmtId="0" xfId="0" applyAlignment="1" applyBorder="1" applyFont="1">
      <alignment horizontal="left"/>
    </xf>
    <xf borderId="10" fillId="23" fontId="11" numFmtId="0" xfId="0" applyAlignment="1" applyBorder="1" applyFont="1">
      <alignment horizontal="left"/>
    </xf>
    <xf borderId="16" fillId="0" fontId="11" numFmtId="0" xfId="0" applyAlignment="1" applyBorder="1" applyFont="1">
      <alignment horizontal="center" shrinkToFit="0" wrapText="1"/>
    </xf>
    <xf borderId="3" fillId="4" fontId="11" numFmtId="0" xfId="0" applyAlignment="1" applyBorder="1" applyFont="1">
      <alignment horizontal="left"/>
    </xf>
    <xf borderId="16" fillId="0" fontId="11" numFmtId="0" xfId="0" applyAlignment="1" applyBorder="1" applyFont="1">
      <alignment horizontal="left"/>
    </xf>
    <xf borderId="19" fillId="0" fontId="11" numFmtId="0" xfId="0" applyAlignment="1" applyBorder="1" applyFont="1">
      <alignment horizontal="center"/>
    </xf>
    <xf borderId="20" fillId="4" fontId="11" numFmtId="0" xfId="0" applyAlignment="1" applyBorder="1" applyFont="1">
      <alignment horizontal="left"/>
    </xf>
    <xf borderId="3" fillId="16" fontId="10" numFmtId="0" xfId="0" applyAlignment="1" applyBorder="1" applyFont="1">
      <alignment horizontal="left" shrinkToFit="0" wrapText="1"/>
    </xf>
    <xf borderId="12" fillId="16" fontId="10" numFmtId="0" xfId="0" applyAlignment="1" applyBorder="1" applyFont="1">
      <alignment horizontal="left" shrinkToFit="0" wrapText="1"/>
    </xf>
    <xf borderId="3" fillId="0" fontId="11" numFmtId="0" xfId="0" applyAlignment="1" applyBorder="1" applyFont="1">
      <alignment horizontal="left"/>
    </xf>
    <xf borderId="21" fillId="4" fontId="11" numFmtId="0" xfId="0" applyAlignment="1" applyBorder="1" applyFont="1">
      <alignment horizontal="left"/>
    </xf>
    <xf borderId="4" fillId="0" fontId="11" numFmtId="0" xfId="0" applyAlignment="1" applyBorder="1" applyFont="1">
      <alignment horizontal="left"/>
    </xf>
    <xf borderId="3" fillId="0" fontId="20" numFmtId="0" xfId="0" applyAlignment="1" applyBorder="1" applyFont="1">
      <alignment horizontal="left"/>
    </xf>
    <xf borderId="3" fillId="0" fontId="11" numFmtId="0" xfId="0" applyAlignment="1" applyBorder="1" applyFont="1">
      <alignment horizontal="left" shrinkToFit="0" wrapText="1"/>
    </xf>
    <xf borderId="3" fillId="10" fontId="10" numFmtId="0" xfId="0" applyAlignment="1" applyBorder="1" applyFont="1">
      <alignment horizontal="left" shrinkToFit="0" wrapText="1"/>
    </xf>
    <xf borderId="24" fillId="10" fontId="10" numFmtId="0" xfId="0" applyAlignment="1" applyBorder="1" applyFont="1">
      <alignment horizontal="left" shrinkToFit="0" wrapText="1"/>
    </xf>
    <xf borderId="27" fillId="0" fontId="14" numFmtId="0" xfId="0" applyBorder="1" applyFont="1"/>
    <xf borderId="4" fillId="0" fontId="11" numFmtId="0" xfId="0" applyAlignment="1" applyBorder="1" applyFont="1">
      <alignment horizontal="left" shrinkToFit="0" wrapText="1"/>
    </xf>
    <xf borderId="3" fillId="11" fontId="1" numFmtId="0" xfId="0" applyBorder="1" applyFont="1"/>
    <xf borderId="3" fillId="11" fontId="7" numFmtId="0" xfId="0" applyAlignment="1" applyBorder="1" applyFont="1">
      <alignment horizontal="left"/>
    </xf>
    <xf borderId="3" fillId="23" fontId="7" numFmtId="0" xfId="0" applyAlignment="1" applyBorder="1" applyFont="1">
      <alignment horizontal="left"/>
    </xf>
    <xf borderId="3" fillId="11" fontId="7" numFmtId="0" xfId="0" applyAlignment="1" applyBorder="1" applyFont="1">
      <alignment horizontal="center"/>
    </xf>
    <xf borderId="3" fillId="11" fontId="1" numFmtId="9" xfId="0" applyAlignment="1" applyBorder="1" applyFont="1" applyNumberFormat="1">
      <alignment horizontal="center"/>
    </xf>
    <xf borderId="3" fillId="11" fontId="11" numFmtId="0" xfId="0" applyAlignment="1" applyBorder="1" applyFont="1">
      <alignment horizontal="center"/>
    </xf>
    <xf borderId="3" fillId="11" fontId="1" numFmtId="0" xfId="0" applyAlignment="1" applyBorder="1" applyFont="1">
      <alignment horizontal="center"/>
    </xf>
    <xf borderId="3" fillId="11" fontId="1" numFmtId="1" xfId="0" applyAlignment="1" applyBorder="1" applyFont="1" applyNumberFormat="1">
      <alignment horizontal="center"/>
    </xf>
    <xf borderId="3" fillId="23" fontId="7" numFmtId="0" xfId="0" applyAlignment="1" applyBorder="1" applyFont="1">
      <alignment horizontal="center"/>
    </xf>
    <xf borderId="3" fillId="11" fontId="20" numFmtId="0" xfId="0" applyAlignment="1" applyBorder="1" applyFont="1">
      <alignment horizontal="center"/>
    </xf>
    <xf borderId="3" fillId="11" fontId="21" numFmtId="0" xfId="0" applyAlignment="1" applyBorder="1" applyFont="1">
      <alignment horizontal="center"/>
    </xf>
    <xf borderId="3" fillId="4" fontId="24" numFmtId="0" xfId="0" applyAlignment="1" applyBorder="1" applyFont="1">
      <alignment horizontal="center" shrinkToFit="0" wrapText="1"/>
    </xf>
    <xf borderId="21" fillId="0" fontId="1" numFmtId="1" xfId="0" applyAlignment="1" applyBorder="1" applyFont="1" applyNumberFormat="1">
      <alignment horizontal="center"/>
    </xf>
    <xf borderId="3" fillId="24" fontId="1" numFmtId="0" xfId="0" applyAlignment="1" applyBorder="1" applyFill="1" applyFont="1">
      <alignment shrinkToFit="0" wrapText="1"/>
    </xf>
    <xf borderId="3" fillId="24" fontId="1" numFmtId="0" xfId="0" applyBorder="1" applyFont="1"/>
    <xf borderId="3" fillId="24" fontId="11" numFmtId="0" xfId="0" applyAlignment="1" applyBorder="1" applyFont="1">
      <alignment horizontal="center"/>
    </xf>
    <xf borderId="3" fillId="24" fontId="1" numFmtId="9" xfId="0" applyAlignment="1" applyBorder="1" applyFont="1" applyNumberFormat="1">
      <alignment horizontal="center"/>
    </xf>
    <xf borderId="4" fillId="24" fontId="1" numFmtId="0" xfId="0" applyAlignment="1" applyBorder="1" applyFont="1">
      <alignment horizontal="center"/>
    </xf>
    <xf borderId="3" fillId="24" fontId="1" numFmtId="1" xfId="0" applyAlignment="1" applyBorder="1" applyFont="1" applyNumberFormat="1">
      <alignment horizontal="center"/>
    </xf>
    <xf borderId="3" fillId="24" fontId="11" numFmtId="0" xfId="0" applyBorder="1" applyFont="1"/>
    <xf borderId="3" fillId="24" fontId="10" numFmtId="0" xfId="0" applyAlignment="1" applyBorder="1" applyFont="1">
      <alignment horizontal="left"/>
    </xf>
    <xf borderId="3" fillId="24" fontId="7" numFmtId="0" xfId="0" applyAlignment="1" applyBorder="1" applyFont="1">
      <alignment horizontal="center"/>
    </xf>
    <xf borderId="3" fillId="0" fontId="18" numFmtId="0" xfId="0" applyBorder="1" applyFont="1"/>
    <xf borderId="3" fillId="0" fontId="7" numFmtId="1" xfId="0" applyBorder="1" applyFont="1" applyNumberFormat="1"/>
    <xf borderId="0" fillId="0" fontId="7" numFmtId="1" xfId="0" applyFont="1" applyNumberFormat="1"/>
    <xf borderId="3" fillId="0" fontId="21" numFmtId="0" xfId="0" applyAlignment="1" applyBorder="1" applyFont="1">
      <alignment horizontal="center"/>
    </xf>
    <xf borderId="3" fillId="6" fontId="18" numFmtId="0" xfId="0" applyAlignment="1" applyBorder="1" applyFont="1">
      <alignment horizontal="center" shrinkToFit="0" wrapText="1"/>
    </xf>
    <xf borderId="3" fillId="6" fontId="18" numFmtId="1" xfId="0" applyAlignment="1" applyBorder="1" applyFont="1" applyNumberFormat="1">
      <alignment horizontal="center" shrinkToFit="0" wrapText="1"/>
    </xf>
    <xf borderId="0" fillId="0" fontId="10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22" Type="http://schemas.openxmlformats.org/officeDocument/2006/relationships/worksheet" Target="worksheets/sheet19.xml"/><Relationship Id="rId10" Type="http://schemas.openxmlformats.org/officeDocument/2006/relationships/worksheet" Target="worksheets/sheet7.xml"/><Relationship Id="rId21" Type="http://schemas.openxmlformats.org/officeDocument/2006/relationships/worksheet" Target="worksheets/sheet18.xml"/><Relationship Id="rId13" Type="http://schemas.openxmlformats.org/officeDocument/2006/relationships/worksheet" Target="worksheets/sheet10.xml"/><Relationship Id="rId24" Type="http://customschemas.google.com/relationships/workbookmetadata" Target="metadata"/><Relationship Id="rId12" Type="http://schemas.openxmlformats.org/officeDocument/2006/relationships/worksheet" Target="worksheets/sheet9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my416565.s4hana.cloud.sap/ui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my416565.s4hana.cloud.sap/ui" TargetMode="External"/><Relationship Id="rId2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0"/>
    <col customWidth="1" min="2" max="2" width="11.63"/>
    <col customWidth="1" min="3" max="3" width="10.5"/>
    <col customWidth="1" min="4" max="4" width="33.13"/>
    <col customWidth="1" min="5" max="6" width="12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5.75" customHeight="1">
      <c r="A2" s="2" t="s">
        <v>8</v>
      </c>
      <c r="B2" s="2" t="s">
        <v>9</v>
      </c>
      <c r="C2" s="2" t="s">
        <v>10</v>
      </c>
      <c r="D2" s="3" t="s">
        <v>11</v>
      </c>
      <c r="E2" s="4">
        <v>355.1980424789466</v>
      </c>
      <c r="F2" s="1">
        <v>160.0</v>
      </c>
      <c r="G2" s="5">
        <f t="shared" ref="G2:G35" si="1">SUM(E2:F2)</f>
        <v>515.1980425</v>
      </c>
      <c r="H2" s="6">
        <f t="shared" ref="H2:H35" si="2">G2*1.18</f>
        <v>607.9336901</v>
      </c>
    </row>
    <row r="3" ht="15.75" customHeight="1">
      <c r="A3" s="2" t="s">
        <v>12</v>
      </c>
      <c r="B3" s="2" t="s">
        <v>9</v>
      </c>
      <c r="C3" s="2" t="s">
        <v>10</v>
      </c>
      <c r="D3" s="3" t="s">
        <v>13</v>
      </c>
      <c r="E3" s="4">
        <v>199.60195934082265</v>
      </c>
      <c r="F3" s="1">
        <v>160.0</v>
      </c>
      <c r="G3" s="5">
        <f t="shared" si="1"/>
        <v>359.6019593</v>
      </c>
      <c r="H3" s="6">
        <f t="shared" si="2"/>
        <v>424.330312</v>
      </c>
    </row>
    <row r="4" ht="15.75" customHeight="1">
      <c r="A4" s="2" t="s">
        <v>14</v>
      </c>
      <c r="B4" s="2" t="s">
        <v>9</v>
      </c>
      <c r="C4" s="2" t="s">
        <v>10</v>
      </c>
      <c r="D4" s="3" t="s">
        <v>15</v>
      </c>
      <c r="E4" s="4">
        <v>374.1065231894402</v>
      </c>
      <c r="F4" s="1">
        <v>160.0</v>
      </c>
      <c r="G4" s="5">
        <f t="shared" si="1"/>
        <v>534.1065232</v>
      </c>
      <c r="H4" s="6">
        <f t="shared" si="2"/>
        <v>630.2456974</v>
      </c>
    </row>
    <row r="5" ht="15.75" customHeight="1">
      <c r="A5" s="7" t="s">
        <v>16</v>
      </c>
      <c r="B5" s="2" t="s">
        <v>9</v>
      </c>
      <c r="C5" s="2" t="s">
        <v>10</v>
      </c>
      <c r="D5" s="3" t="s">
        <v>17</v>
      </c>
      <c r="E5" s="4">
        <v>293.88605983991306</v>
      </c>
      <c r="F5" s="1">
        <v>160.0</v>
      </c>
      <c r="G5" s="5">
        <f t="shared" si="1"/>
        <v>453.8860598</v>
      </c>
      <c r="H5" s="6">
        <f t="shared" si="2"/>
        <v>535.5855506</v>
      </c>
    </row>
    <row r="6" ht="15.75" customHeight="1">
      <c r="A6" s="2" t="s">
        <v>14</v>
      </c>
      <c r="B6" s="7" t="s">
        <v>18</v>
      </c>
      <c r="C6" s="2" t="s">
        <v>10</v>
      </c>
      <c r="D6" s="8" t="s">
        <v>19</v>
      </c>
      <c r="E6" s="9">
        <v>142.1663508397176</v>
      </c>
      <c r="F6" s="1">
        <v>160.0</v>
      </c>
      <c r="G6" s="5">
        <f t="shared" si="1"/>
        <v>302.1663508</v>
      </c>
      <c r="H6" s="6">
        <f t="shared" si="2"/>
        <v>356.556294</v>
      </c>
    </row>
    <row r="7" ht="15.75" customHeight="1">
      <c r="A7" s="7" t="s">
        <v>16</v>
      </c>
      <c r="B7" s="7" t="s">
        <v>18</v>
      </c>
      <c r="C7" s="2" t="s">
        <v>10</v>
      </c>
      <c r="D7" s="8" t="s">
        <v>20</v>
      </c>
      <c r="E7" s="9">
        <v>210.9338514222399</v>
      </c>
      <c r="F7" s="1">
        <v>160.0</v>
      </c>
      <c r="G7" s="5">
        <f t="shared" si="1"/>
        <v>370.9338514</v>
      </c>
      <c r="H7" s="6">
        <f t="shared" si="2"/>
        <v>437.7019447</v>
      </c>
    </row>
    <row r="8" ht="15.75" customHeight="1">
      <c r="A8" s="7" t="s">
        <v>21</v>
      </c>
      <c r="B8" s="10" t="s">
        <v>22</v>
      </c>
      <c r="C8" s="2" t="s">
        <v>10</v>
      </c>
      <c r="D8" s="11" t="s">
        <v>23</v>
      </c>
      <c r="E8" s="12">
        <v>194.25476032278178</v>
      </c>
      <c r="F8" s="1">
        <v>160.0</v>
      </c>
      <c r="G8" s="5">
        <f t="shared" si="1"/>
        <v>354.2547603</v>
      </c>
      <c r="H8" s="6">
        <f t="shared" si="2"/>
        <v>418.0206172</v>
      </c>
    </row>
    <row r="9" ht="15.75" customHeight="1">
      <c r="A9" s="10" t="s">
        <v>24</v>
      </c>
      <c r="B9" s="10" t="s">
        <v>22</v>
      </c>
      <c r="C9" s="2" t="s">
        <v>10</v>
      </c>
      <c r="D9" s="11" t="s">
        <v>25</v>
      </c>
      <c r="E9" s="12">
        <v>194.28383245883597</v>
      </c>
      <c r="F9" s="1">
        <v>160.0</v>
      </c>
      <c r="G9" s="5">
        <f t="shared" si="1"/>
        <v>354.2838325</v>
      </c>
      <c r="H9" s="6">
        <f t="shared" si="2"/>
        <v>418.0549223</v>
      </c>
    </row>
    <row r="10" ht="15.75" customHeight="1">
      <c r="A10" s="10" t="s">
        <v>26</v>
      </c>
      <c r="B10" s="10" t="s">
        <v>22</v>
      </c>
      <c r="C10" s="2" t="s">
        <v>10</v>
      </c>
      <c r="D10" s="11" t="s">
        <v>27</v>
      </c>
      <c r="E10" s="12">
        <v>181.3799824943868</v>
      </c>
      <c r="F10" s="1">
        <v>160.0</v>
      </c>
      <c r="G10" s="5">
        <f t="shared" si="1"/>
        <v>341.3799825</v>
      </c>
      <c r="H10" s="6">
        <f t="shared" si="2"/>
        <v>402.8283793</v>
      </c>
    </row>
    <row r="11" ht="15.75" customHeight="1">
      <c r="A11" s="10" t="s">
        <v>28</v>
      </c>
      <c r="B11" s="10" t="s">
        <v>22</v>
      </c>
      <c r="C11" s="2" t="s">
        <v>10</v>
      </c>
      <c r="D11" s="11" t="s">
        <v>29</v>
      </c>
      <c r="E11" s="12">
        <v>181.50235958383251</v>
      </c>
      <c r="F11" s="1">
        <v>160.0</v>
      </c>
      <c r="G11" s="5">
        <f t="shared" si="1"/>
        <v>341.5023596</v>
      </c>
      <c r="H11" s="6">
        <f t="shared" si="2"/>
        <v>402.9727843</v>
      </c>
    </row>
    <row r="12" ht="15.75" customHeight="1">
      <c r="A12" s="10" t="s">
        <v>30</v>
      </c>
      <c r="B12" s="10" t="s">
        <v>22</v>
      </c>
      <c r="C12" s="2" t="s">
        <v>10</v>
      </c>
      <c r="D12" s="11" t="s">
        <v>31</v>
      </c>
      <c r="E12" s="12">
        <v>181.917257650935</v>
      </c>
      <c r="F12" s="1">
        <v>160.0</v>
      </c>
      <c r="G12" s="5">
        <f t="shared" si="1"/>
        <v>341.9172577</v>
      </c>
      <c r="H12" s="6">
        <f t="shared" si="2"/>
        <v>403.462364</v>
      </c>
    </row>
    <row r="13" ht="15.75" customHeight="1">
      <c r="A13" s="10" t="s">
        <v>8</v>
      </c>
      <c r="B13" s="10" t="s">
        <v>22</v>
      </c>
      <c r="C13" s="2" t="s">
        <v>10</v>
      </c>
      <c r="D13" s="11" t="s">
        <v>32</v>
      </c>
      <c r="E13" s="12">
        <v>200.60321127693396</v>
      </c>
      <c r="F13" s="1">
        <v>160.0</v>
      </c>
      <c r="G13" s="5">
        <f t="shared" si="1"/>
        <v>360.6032113</v>
      </c>
      <c r="H13" s="6">
        <f t="shared" si="2"/>
        <v>425.5117893</v>
      </c>
    </row>
    <row r="14" ht="15.75" customHeight="1">
      <c r="A14" s="10" t="s">
        <v>12</v>
      </c>
      <c r="B14" s="10" t="s">
        <v>22</v>
      </c>
      <c r="C14" s="2" t="s">
        <v>10</v>
      </c>
      <c r="D14" s="11" t="s">
        <v>33</v>
      </c>
      <c r="E14" s="12">
        <v>200.55868228670596</v>
      </c>
      <c r="F14" s="1">
        <v>160.0</v>
      </c>
      <c r="G14" s="5">
        <f t="shared" si="1"/>
        <v>360.5586823</v>
      </c>
      <c r="H14" s="6">
        <f t="shared" si="2"/>
        <v>425.4592451</v>
      </c>
    </row>
    <row r="15" ht="15.75" customHeight="1">
      <c r="A15" s="2" t="s">
        <v>14</v>
      </c>
      <c r="B15" s="10" t="s">
        <v>22</v>
      </c>
      <c r="C15" s="2" t="s">
        <v>10</v>
      </c>
      <c r="D15" s="11" t="s">
        <v>34</v>
      </c>
      <c r="E15" s="12">
        <v>273.092461587779</v>
      </c>
      <c r="F15" s="1">
        <v>160.0</v>
      </c>
      <c r="G15" s="5">
        <f t="shared" si="1"/>
        <v>433.0924616</v>
      </c>
      <c r="H15" s="6">
        <f t="shared" si="2"/>
        <v>511.0491047</v>
      </c>
    </row>
    <row r="16" ht="15.75" customHeight="1">
      <c r="A16" s="7" t="s">
        <v>16</v>
      </c>
      <c r="B16" s="10" t="s">
        <v>22</v>
      </c>
      <c r="C16" s="2" t="s">
        <v>10</v>
      </c>
      <c r="D16" s="11" t="s">
        <v>35</v>
      </c>
      <c r="E16" s="12">
        <v>273.4011482627303</v>
      </c>
      <c r="F16" s="1">
        <v>160.0</v>
      </c>
      <c r="G16" s="5">
        <f t="shared" si="1"/>
        <v>433.4011483</v>
      </c>
      <c r="H16" s="6">
        <f t="shared" si="2"/>
        <v>511.413355</v>
      </c>
    </row>
    <row r="17" ht="15.75" customHeight="1">
      <c r="A17" s="7" t="s">
        <v>21</v>
      </c>
      <c r="B17" s="7" t="s">
        <v>36</v>
      </c>
      <c r="C17" s="2" t="s">
        <v>10</v>
      </c>
      <c r="D17" s="8" t="s">
        <v>37</v>
      </c>
      <c r="E17" s="9">
        <v>197.2311035298785</v>
      </c>
      <c r="F17" s="1">
        <v>160.0</v>
      </c>
      <c r="G17" s="5">
        <f t="shared" si="1"/>
        <v>357.2311035</v>
      </c>
      <c r="H17" s="6">
        <f t="shared" si="2"/>
        <v>421.5327022</v>
      </c>
    </row>
    <row r="18" ht="15.75" customHeight="1">
      <c r="A18" s="10" t="s">
        <v>24</v>
      </c>
      <c r="B18" s="7" t="s">
        <v>36</v>
      </c>
      <c r="C18" s="2" t="s">
        <v>10</v>
      </c>
      <c r="D18" s="8" t="s">
        <v>38</v>
      </c>
      <c r="E18" s="9">
        <v>197.5636001019171</v>
      </c>
      <c r="F18" s="1">
        <v>160.0</v>
      </c>
      <c r="G18" s="5">
        <f t="shared" si="1"/>
        <v>357.5636001</v>
      </c>
      <c r="H18" s="6">
        <f t="shared" si="2"/>
        <v>421.9250481</v>
      </c>
    </row>
    <row r="19" ht="15.75" customHeight="1">
      <c r="A19" s="10" t="s">
        <v>26</v>
      </c>
      <c r="B19" s="7" t="s">
        <v>36</v>
      </c>
      <c r="C19" s="2" t="s">
        <v>10</v>
      </c>
      <c r="D19" s="8" t="s">
        <v>39</v>
      </c>
      <c r="E19" s="9">
        <v>312.1086016330967</v>
      </c>
      <c r="F19" s="1">
        <v>160.0</v>
      </c>
      <c r="G19" s="5">
        <f t="shared" si="1"/>
        <v>472.1086016</v>
      </c>
      <c r="H19" s="6">
        <f t="shared" si="2"/>
        <v>557.0881499</v>
      </c>
    </row>
    <row r="20" ht="15.75" customHeight="1">
      <c r="A20" s="10" t="s">
        <v>28</v>
      </c>
      <c r="B20" s="7" t="s">
        <v>36</v>
      </c>
      <c r="C20" s="2" t="s">
        <v>10</v>
      </c>
      <c r="D20" s="8" t="s">
        <v>40</v>
      </c>
      <c r="E20" s="9">
        <v>251.5455363382151</v>
      </c>
      <c r="F20" s="1">
        <v>160.0</v>
      </c>
      <c r="G20" s="5">
        <f t="shared" si="1"/>
        <v>411.5455363</v>
      </c>
      <c r="H20" s="6">
        <f t="shared" si="2"/>
        <v>485.6237329</v>
      </c>
    </row>
    <row r="21" ht="15.75" customHeight="1">
      <c r="A21" s="10" t="s">
        <v>30</v>
      </c>
      <c r="B21" s="7" t="s">
        <v>36</v>
      </c>
      <c r="C21" s="2" t="s">
        <v>10</v>
      </c>
      <c r="D21" s="8" t="s">
        <v>41</v>
      </c>
      <c r="E21" s="9">
        <v>308.15841783580646</v>
      </c>
      <c r="F21" s="1">
        <v>160.0</v>
      </c>
      <c r="G21" s="5">
        <f t="shared" si="1"/>
        <v>468.1584178</v>
      </c>
      <c r="H21" s="6">
        <f t="shared" si="2"/>
        <v>552.426933</v>
      </c>
    </row>
    <row r="22" ht="15.75" customHeight="1">
      <c r="A22" s="10" t="s">
        <v>42</v>
      </c>
      <c r="B22" s="7" t="s">
        <v>36</v>
      </c>
      <c r="C22" s="2" t="s">
        <v>10</v>
      </c>
      <c r="D22" s="8" t="s">
        <v>43</v>
      </c>
      <c r="E22" s="9">
        <v>325.7589468792664</v>
      </c>
      <c r="F22" s="1">
        <v>160.0</v>
      </c>
      <c r="G22" s="5">
        <f t="shared" si="1"/>
        <v>485.7589469</v>
      </c>
      <c r="H22" s="6">
        <f t="shared" si="2"/>
        <v>573.1955573</v>
      </c>
    </row>
    <row r="23" ht="15.75" customHeight="1">
      <c r="A23" s="10" t="s">
        <v>44</v>
      </c>
      <c r="B23" s="7" t="s">
        <v>36</v>
      </c>
      <c r="C23" s="2" t="s">
        <v>10</v>
      </c>
      <c r="D23" s="8" t="s">
        <v>45</v>
      </c>
      <c r="E23" s="9">
        <v>429.7368784712147</v>
      </c>
      <c r="F23" s="1">
        <v>160.0</v>
      </c>
      <c r="G23" s="5">
        <f t="shared" si="1"/>
        <v>589.7368785</v>
      </c>
      <c r="H23" s="6">
        <f t="shared" si="2"/>
        <v>695.8895166</v>
      </c>
    </row>
    <row r="24" ht="15.75" customHeight="1">
      <c r="A24" s="10" t="s">
        <v>46</v>
      </c>
      <c r="B24" s="7" t="s">
        <v>36</v>
      </c>
      <c r="C24" s="2" t="s">
        <v>10</v>
      </c>
      <c r="D24" s="8" t="s">
        <v>47</v>
      </c>
      <c r="E24" s="9">
        <v>406.85127809995186</v>
      </c>
      <c r="F24" s="1">
        <v>160.0</v>
      </c>
      <c r="G24" s="5">
        <f t="shared" si="1"/>
        <v>566.8512781</v>
      </c>
      <c r="H24" s="6">
        <f t="shared" si="2"/>
        <v>668.8845082</v>
      </c>
    </row>
    <row r="25" ht="15.75" customHeight="1">
      <c r="A25" s="10" t="s">
        <v>48</v>
      </c>
      <c r="B25" s="7" t="s">
        <v>36</v>
      </c>
      <c r="C25" s="2" t="s">
        <v>10</v>
      </c>
      <c r="D25" s="8" t="s">
        <v>49</v>
      </c>
      <c r="E25" s="9">
        <v>407.5535917162526</v>
      </c>
      <c r="F25" s="1">
        <v>160.0</v>
      </c>
      <c r="G25" s="5">
        <f t="shared" si="1"/>
        <v>567.5535917</v>
      </c>
      <c r="H25" s="6">
        <f t="shared" si="2"/>
        <v>669.7132382</v>
      </c>
    </row>
    <row r="26" ht="15.75" customHeight="1">
      <c r="A26" s="10" t="s">
        <v>21</v>
      </c>
      <c r="B26" s="10" t="s">
        <v>50</v>
      </c>
      <c r="C26" s="2" t="s">
        <v>10</v>
      </c>
      <c r="D26" s="11" t="s">
        <v>51</v>
      </c>
      <c r="E26" s="12">
        <v>151.4737446191111</v>
      </c>
      <c r="F26" s="1">
        <v>160.0</v>
      </c>
      <c r="G26" s="5">
        <f t="shared" si="1"/>
        <v>311.4737446</v>
      </c>
      <c r="H26" s="6">
        <f t="shared" si="2"/>
        <v>367.5390187</v>
      </c>
    </row>
    <row r="27" ht="15.75" customHeight="1">
      <c r="A27" s="10" t="s">
        <v>52</v>
      </c>
      <c r="B27" s="10" t="s">
        <v>50</v>
      </c>
      <c r="C27" s="10" t="s">
        <v>53</v>
      </c>
      <c r="D27" s="11" t="s">
        <v>54</v>
      </c>
      <c r="E27" s="12">
        <v>554.5321254267047</v>
      </c>
      <c r="F27" s="1">
        <v>160.0</v>
      </c>
      <c r="G27" s="5">
        <f t="shared" si="1"/>
        <v>714.5321254</v>
      </c>
      <c r="H27" s="6">
        <f t="shared" si="2"/>
        <v>843.147908</v>
      </c>
    </row>
    <row r="28" ht="15.75" customHeight="1">
      <c r="A28" s="10" t="s">
        <v>24</v>
      </c>
      <c r="B28" s="10" t="s">
        <v>50</v>
      </c>
      <c r="C28" s="2" t="s">
        <v>10</v>
      </c>
      <c r="D28" s="11" t="s">
        <v>55</v>
      </c>
      <c r="E28" s="12">
        <v>179.5174288539923</v>
      </c>
      <c r="F28" s="1">
        <v>160.0</v>
      </c>
      <c r="G28" s="5">
        <f t="shared" si="1"/>
        <v>339.5174289</v>
      </c>
      <c r="H28" s="6">
        <f t="shared" si="2"/>
        <v>400.630566</v>
      </c>
    </row>
    <row r="29" ht="15.75" customHeight="1">
      <c r="A29" s="10" t="s">
        <v>26</v>
      </c>
      <c r="B29" s="10" t="s">
        <v>50</v>
      </c>
      <c r="C29" s="2" t="s">
        <v>10</v>
      </c>
      <c r="D29" s="11" t="s">
        <v>56</v>
      </c>
      <c r="E29" s="12">
        <v>203.8738163017917</v>
      </c>
      <c r="F29" s="1">
        <v>160.0</v>
      </c>
      <c r="G29" s="5">
        <f t="shared" si="1"/>
        <v>363.8738163</v>
      </c>
      <c r="H29" s="6">
        <f t="shared" si="2"/>
        <v>429.3711032</v>
      </c>
    </row>
    <row r="30" ht="15.75" customHeight="1">
      <c r="A30" s="10" t="s">
        <v>28</v>
      </c>
      <c r="B30" s="10" t="s">
        <v>50</v>
      </c>
      <c r="C30" s="2" t="s">
        <v>10</v>
      </c>
      <c r="D30" s="11" t="s">
        <v>57</v>
      </c>
      <c r="E30" s="12">
        <v>232.81565699633148</v>
      </c>
      <c r="F30" s="1">
        <v>160.0</v>
      </c>
      <c r="G30" s="5">
        <f t="shared" si="1"/>
        <v>392.815657</v>
      </c>
      <c r="H30" s="6">
        <f t="shared" si="2"/>
        <v>463.5224753</v>
      </c>
    </row>
    <row r="31" ht="15.75" customHeight="1">
      <c r="A31" s="10" t="s">
        <v>30</v>
      </c>
      <c r="B31" s="10" t="s">
        <v>50</v>
      </c>
      <c r="C31" s="2" t="s">
        <v>10</v>
      </c>
      <c r="D31" s="11" t="s">
        <v>58</v>
      </c>
      <c r="E31" s="12">
        <v>264.6653688231918</v>
      </c>
      <c r="F31" s="1">
        <v>160.0</v>
      </c>
      <c r="G31" s="5">
        <f t="shared" si="1"/>
        <v>424.6653688</v>
      </c>
      <c r="H31" s="6">
        <f t="shared" si="2"/>
        <v>501.1051352</v>
      </c>
    </row>
    <row r="32" ht="15.75" customHeight="1">
      <c r="A32" s="10" t="s">
        <v>42</v>
      </c>
      <c r="B32" s="10" t="s">
        <v>50</v>
      </c>
      <c r="C32" s="2" t="s">
        <v>10</v>
      </c>
      <c r="D32" s="11" t="s">
        <v>59</v>
      </c>
      <c r="E32" s="12">
        <v>449.7403365888073</v>
      </c>
      <c r="F32" s="1">
        <v>160.0</v>
      </c>
      <c r="G32" s="5">
        <f t="shared" si="1"/>
        <v>609.7403366</v>
      </c>
      <c r="H32" s="6">
        <f t="shared" si="2"/>
        <v>719.4935972</v>
      </c>
    </row>
    <row r="33" ht="15.75" customHeight="1">
      <c r="A33" s="10" t="s">
        <v>44</v>
      </c>
      <c r="B33" s="10" t="s">
        <v>50</v>
      </c>
      <c r="C33" s="10" t="s">
        <v>53</v>
      </c>
      <c r="D33" s="11" t="s">
        <v>60</v>
      </c>
      <c r="E33" s="12">
        <v>445.24229468159956</v>
      </c>
      <c r="F33" s="1">
        <v>160.0</v>
      </c>
      <c r="G33" s="5">
        <f t="shared" si="1"/>
        <v>605.2422947</v>
      </c>
      <c r="H33" s="6">
        <f t="shared" si="2"/>
        <v>714.1859077</v>
      </c>
    </row>
    <row r="34" ht="15.75" customHeight="1">
      <c r="A34" s="10" t="s">
        <v>46</v>
      </c>
      <c r="B34" s="10" t="s">
        <v>50</v>
      </c>
      <c r="C34" s="10" t="s">
        <v>53</v>
      </c>
      <c r="D34" s="11" t="s">
        <v>61</v>
      </c>
      <c r="E34" s="12">
        <v>664.7176048707298</v>
      </c>
      <c r="F34" s="1">
        <v>160.0</v>
      </c>
      <c r="G34" s="5">
        <f t="shared" si="1"/>
        <v>824.7176049</v>
      </c>
      <c r="H34" s="6">
        <f t="shared" si="2"/>
        <v>973.1667737</v>
      </c>
    </row>
    <row r="35" ht="15.75" customHeight="1">
      <c r="A35" s="10" t="s">
        <v>48</v>
      </c>
      <c r="B35" s="10" t="s">
        <v>50</v>
      </c>
      <c r="C35" s="10" t="s">
        <v>53</v>
      </c>
      <c r="D35" s="11" t="s">
        <v>62</v>
      </c>
      <c r="E35" s="12">
        <v>505.6716579252165</v>
      </c>
      <c r="F35" s="1">
        <v>160.0</v>
      </c>
      <c r="G35" s="5">
        <f t="shared" si="1"/>
        <v>665.6716579</v>
      </c>
      <c r="H35" s="6">
        <f t="shared" si="2"/>
        <v>785.4925564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63"/>
    <col customWidth="1" min="2" max="2" width="16.13"/>
    <col customWidth="1" min="3" max="6" width="8.63"/>
  </cols>
  <sheetData>
    <row r="1">
      <c r="A1" s="13" t="s">
        <v>63</v>
      </c>
      <c r="B1" s="14" t="s">
        <v>64</v>
      </c>
      <c r="C1" s="15" t="s">
        <v>65</v>
      </c>
      <c r="D1" s="16" t="s">
        <v>66</v>
      </c>
    </row>
    <row r="2" ht="12.75" customHeight="1">
      <c r="A2" s="17" t="s">
        <v>16</v>
      </c>
      <c r="B2" s="18">
        <v>9500.0</v>
      </c>
      <c r="C2" s="19" t="str">
        <f>'Pre Nursery'!#REF!</f>
        <v>#ERROR!</v>
      </c>
      <c r="D2" s="20" t="str">
        <f t="shared" ref="D2:D16" si="1">(B2-C2)/B2</f>
        <v>#ERROR!</v>
      </c>
    </row>
    <row r="3" ht="12.75" customHeight="1">
      <c r="A3" s="17" t="s">
        <v>14</v>
      </c>
      <c r="B3" s="18">
        <v>10000.0</v>
      </c>
      <c r="C3" s="19" t="str">
        <f>Nursery!#REF!</f>
        <v>#ERROR!</v>
      </c>
      <c r="D3" s="20" t="str">
        <f t="shared" si="1"/>
        <v>#ERROR!</v>
      </c>
    </row>
    <row r="4" ht="12.75" customHeight="1">
      <c r="A4" s="17" t="s">
        <v>8</v>
      </c>
      <c r="B4" s="18">
        <v>10300.0</v>
      </c>
      <c r="C4" s="19" t="str">
        <f>'K1'!#REF!</f>
        <v>#ERROR!</v>
      </c>
      <c r="D4" s="20" t="str">
        <f t="shared" si="1"/>
        <v>#ERROR!</v>
      </c>
    </row>
    <row r="5" ht="12.75" customHeight="1">
      <c r="A5" s="17" t="s">
        <v>12</v>
      </c>
      <c r="B5" s="18">
        <v>10300.0</v>
      </c>
      <c r="C5" s="19" t="str">
        <f>'K2'!#REF!</f>
        <v>#ERROR!</v>
      </c>
      <c r="D5" s="20" t="str">
        <f t="shared" si="1"/>
        <v>#ERROR!</v>
      </c>
    </row>
    <row r="6" ht="12.75" customHeight="1">
      <c r="A6" s="17" t="s">
        <v>21</v>
      </c>
      <c r="B6" s="18">
        <v>10800.0</v>
      </c>
      <c r="C6" s="19" t="str">
        <f>'Gr 1'!#REF!</f>
        <v>#ERROR!</v>
      </c>
      <c r="D6" s="20" t="str">
        <f t="shared" si="1"/>
        <v>#ERROR!</v>
      </c>
    </row>
    <row r="7" ht="12.75" customHeight="1">
      <c r="A7" s="17" t="s">
        <v>24</v>
      </c>
      <c r="B7" s="18">
        <v>10800.0</v>
      </c>
      <c r="C7" s="19" t="str">
        <f>'Gr 2'!#REF!</f>
        <v>#ERROR!</v>
      </c>
      <c r="D7" s="20" t="str">
        <f t="shared" si="1"/>
        <v>#ERROR!</v>
      </c>
    </row>
    <row r="8" ht="12.75" customHeight="1">
      <c r="A8" s="17" t="s">
        <v>26</v>
      </c>
      <c r="B8" s="18">
        <v>12800.0</v>
      </c>
      <c r="C8" s="19" t="str">
        <f>'Gr 3'!#REF!</f>
        <v>#ERROR!</v>
      </c>
      <c r="D8" s="20" t="str">
        <f t="shared" si="1"/>
        <v>#ERROR!</v>
      </c>
    </row>
    <row r="9" ht="12.75" customHeight="1">
      <c r="A9" s="17" t="s">
        <v>28</v>
      </c>
      <c r="B9" s="18">
        <v>12800.0</v>
      </c>
      <c r="C9" s="19" t="str">
        <f>'Gr 4'!#REF!</f>
        <v>#ERROR!</v>
      </c>
      <c r="D9" s="20" t="str">
        <f t="shared" si="1"/>
        <v>#ERROR!</v>
      </c>
    </row>
    <row r="10" ht="12.75" customHeight="1">
      <c r="A10" s="17" t="s">
        <v>30</v>
      </c>
      <c r="B10" s="18">
        <v>12800.0</v>
      </c>
      <c r="C10" s="19" t="str">
        <f>'Gr 5'!#REF!</f>
        <v>#ERROR!</v>
      </c>
      <c r="D10" s="20" t="str">
        <f t="shared" si="1"/>
        <v>#ERROR!</v>
      </c>
    </row>
    <row r="11" ht="12.75" customHeight="1">
      <c r="A11" s="17" t="s">
        <v>42</v>
      </c>
      <c r="B11" s="18">
        <v>13800.0</v>
      </c>
      <c r="C11" s="19" t="str">
        <f>'Gr 6'!#REF!</f>
        <v>#ERROR!</v>
      </c>
      <c r="D11" s="20" t="str">
        <f t="shared" si="1"/>
        <v>#ERROR!</v>
      </c>
    </row>
    <row r="12" ht="12.75" customHeight="1">
      <c r="A12" s="17" t="s">
        <v>44</v>
      </c>
      <c r="B12" s="18">
        <v>13800.0</v>
      </c>
      <c r="C12" s="19" t="str">
        <f>'Gr 7'!#REF!</f>
        <v>#ERROR!</v>
      </c>
      <c r="D12" s="20" t="str">
        <f t="shared" si="1"/>
        <v>#ERROR!</v>
      </c>
    </row>
    <row r="13" ht="12.75" customHeight="1">
      <c r="A13" s="17" t="s">
        <v>46</v>
      </c>
      <c r="B13" s="18">
        <v>13800.0</v>
      </c>
      <c r="C13" s="19" t="str">
        <f>'Gr 8'!#REF!</f>
        <v>#ERROR!</v>
      </c>
      <c r="D13" s="20" t="str">
        <f t="shared" si="1"/>
        <v>#ERROR!</v>
      </c>
    </row>
    <row r="14" ht="12.75" customHeight="1">
      <c r="A14" s="17" t="s">
        <v>48</v>
      </c>
      <c r="B14" s="18">
        <v>16400.0</v>
      </c>
      <c r="C14" s="19" t="str">
        <f>'Gr 9 N'!#REF!</f>
        <v>#ERROR!</v>
      </c>
      <c r="D14" s="20" t="str">
        <f t="shared" si="1"/>
        <v>#ERROR!</v>
      </c>
    </row>
    <row r="15" ht="12.75" customHeight="1">
      <c r="A15" s="17" t="s">
        <v>52</v>
      </c>
      <c r="B15" s="18">
        <v>13700.0</v>
      </c>
      <c r="C15" s="19" t="str">
        <f>'Gr 10 N'!#REF!</f>
        <v>#ERROR!</v>
      </c>
      <c r="D15" s="20" t="str">
        <f t="shared" si="1"/>
        <v>#ERROR!</v>
      </c>
    </row>
    <row r="16" ht="12.75" customHeight="1">
      <c r="A16" s="21" t="s">
        <v>67</v>
      </c>
      <c r="B16" s="22">
        <f t="shared" ref="B16:C16" si="2">SUM(B2:B15)</f>
        <v>171600</v>
      </c>
      <c r="C16" s="23" t="str">
        <f t="shared" si="2"/>
        <v>#ERROR!</v>
      </c>
      <c r="D16" s="24" t="str">
        <f t="shared" si="1"/>
        <v>#ERROR!</v>
      </c>
    </row>
    <row r="17" ht="12.75" customHeight="1">
      <c r="C17" s="25"/>
    </row>
    <row r="18" ht="12.75" customHeight="1">
      <c r="C18" s="25"/>
    </row>
    <row r="19" ht="12.75" customHeight="1">
      <c r="C19" s="25"/>
    </row>
    <row r="20" ht="12.75" customHeight="1">
      <c r="C20" s="25"/>
    </row>
    <row r="21" ht="12.75" customHeight="1">
      <c r="C21" s="25"/>
    </row>
    <row r="22" ht="12.75" customHeight="1">
      <c r="C22" s="25"/>
    </row>
    <row r="23" ht="12.75" customHeight="1">
      <c r="C23" s="25"/>
    </row>
    <row r="24" ht="12.75" customHeight="1">
      <c r="C24" s="25"/>
    </row>
    <row r="25" ht="12.75" customHeight="1">
      <c r="C25" s="25"/>
    </row>
    <row r="26" ht="12.75" customHeight="1">
      <c r="C26" s="25"/>
    </row>
    <row r="27" ht="12.75" customHeight="1">
      <c r="C27" s="25"/>
    </row>
    <row r="28" ht="12.75" customHeight="1">
      <c r="C28" s="25"/>
    </row>
    <row r="29" ht="12.75" customHeight="1">
      <c r="C29" s="25"/>
    </row>
    <row r="30" ht="12.75" customHeight="1">
      <c r="C30" s="25"/>
    </row>
    <row r="31" ht="12.75" customHeight="1">
      <c r="C31" s="25"/>
    </row>
    <row r="32" ht="12.75" customHeight="1">
      <c r="C32" s="25"/>
    </row>
    <row r="33" ht="12.75" customHeight="1">
      <c r="C33" s="25"/>
    </row>
    <row r="34" ht="12.75" customHeight="1">
      <c r="C34" s="25"/>
    </row>
    <row r="35" ht="12.75" customHeight="1">
      <c r="C35" s="25"/>
    </row>
    <row r="36" ht="12.75" customHeight="1">
      <c r="C36" s="25"/>
    </row>
    <row r="37" ht="12.75" customHeight="1">
      <c r="C37" s="25"/>
    </row>
    <row r="38" ht="12.75" customHeight="1">
      <c r="C38" s="25"/>
    </row>
    <row r="39" ht="12.75" customHeight="1">
      <c r="C39" s="25"/>
    </row>
    <row r="40" ht="12.75" customHeight="1">
      <c r="C40" s="25"/>
    </row>
    <row r="41" ht="12.75" customHeight="1">
      <c r="C41" s="25"/>
    </row>
    <row r="42" ht="12.75" customHeight="1">
      <c r="C42" s="25"/>
    </row>
    <row r="43" ht="12.75" customHeight="1">
      <c r="C43" s="25"/>
    </row>
    <row r="44" ht="12.75" customHeight="1">
      <c r="C44" s="25"/>
    </row>
    <row r="45" ht="12.75" customHeight="1">
      <c r="C45" s="25"/>
    </row>
    <row r="46" ht="12.75" customHeight="1">
      <c r="C46" s="25"/>
    </row>
    <row r="47" ht="12.75" customHeight="1">
      <c r="C47" s="25"/>
    </row>
    <row r="48" ht="12.75" customHeight="1">
      <c r="C48" s="25"/>
    </row>
    <row r="49" ht="12.75" customHeight="1">
      <c r="C49" s="25"/>
    </row>
    <row r="50" ht="12.75" customHeight="1">
      <c r="C50" s="25"/>
    </row>
    <row r="51" ht="12.75" customHeight="1">
      <c r="C51" s="25"/>
    </row>
    <row r="52" ht="12.75" customHeight="1">
      <c r="C52" s="25"/>
    </row>
    <row r="53" ht="12.75" customHeight="1">
      <c r="C53" s="25"/>
    </row>
    <row r="54" ht="12.75" customHeight="1">
      <c r="C54" s="25"/>
    </row>
    <row r="55" ht="12.75" customHeight="1">
      <c r="C55" s="25"/>
    </row>
    <row r="56" ht="12.75" customHeight="1">
      <c r="C56" s="25"/>
    </row>
    <row r="57" ht="12.75" customHeight="1">
      <c r="C57" s="25"/>
    </row>
    <row r="58" ht="12.75" customHeight="1">
      <c r="C58" s="25"/>
    </row>
    <row r="59" ht="12.75" customHeight="1">
      <c r="C59" s="25"/>
    </row>
    <row r="60" ht="12.75" customHeight="1">
      <c r="C60" s="25"/>
    </row>
    <row r="61" ht="12.75" customHeight="1">
      <c r="C61" s="25"/>
    </row>
    <row r="62" ht="12.75" customHeight="1">
      <c r="C62" s="25"/>
    </row>
    <row r="63" ht="12.75" customHeight="1">
      <c r="C63" s="25"/>
    </row>
    <row r="64" ht="12.75" customHeight="1">
      <c r="C64" s="25"/>
    </row>
    <row r="65" ht="12.75" customHeight="1">
      <c r="C65" s="25"/>
    </row>
    <row r="66" ht="12.75" customHeight="1">
      <c r="C66" s="25"/>
    </row>
    <row r="67" ht="12.75" customHeight="1">
      <c r="C67" s="25"/>
    </row>
    <row r="68" ht="12.75" customHeight="1">
      <c r="C68" s="25"/>
    </row>
    <row r="69" ht="12.75" customHeight="1">
      <c r="C69" s="25"/>
    </row>
    <row r="70" ht="12.75" customHeight="1">
      <c r="C70" s="25"/>
    </row>
    <row r="71" ht="12.75" customHeight="1">
      <c r="C71" s="25"/>
    </row>
    <row r="72" ht="12.75" customHeight="1">
      <c r="C72" s="25"/>
    </row>
    <row r="73" ht="12.75" customHeight="1">
      <c r="C73" s="25"/>
    </row>
    <row r="74" ht="12.75" customHeight="1">
      <c r="C74" s="25"/>
    </row>
    <row r="75" ht="12.75" customHeight="1">
      <c r="C75" s="25"/>
    </row>
    <row r="76" ht="12.75" customHeight="1">
      <c r="C76" s="25"/>
    </row>
    <row r="77" ht="12.75" customHeight="1">
      <c r="C77" s="25"/>
    </row>
    <row r="78" ht="12.75" customHeight="1">
      <c r="C78" s="25"/>
    </row>
    <row r="79" ht="12.75" customHeight="1">
      <c r="C79" s="25"/>
    </row>
    <row r="80" ht="12.75" customHeight="1">
      <c r="C80" s="25"/>
    </row>
    <row r="81" ht="12.75" customHeight="1">
      <c r="C81" s="25"/>
    </row>
    <row r="82" ht="12.75" customHeight="1">
      <c r="C82" s="25"/>
    </row>
    <row r="83" ht="12.75" customHeight="1">
      <c r="C83" s="25"/>
    </row>
    <row r="84" ht="12.75" customHeight="1">
      <c r="C84" s="25"/>
    </row>
    <row r="85" ht="12.75" customHeight="1">
      <c r="C85" s="25"/>
    </row>
    <row r="86" ht="12.75" customHeight="1">
      <c r="C86" s="25"/>
    </row>
    <row r="87" ht="12.75" customHeight="1">
      <c r="C87" s="25"/>
    </row>
    <row r="88" ht="12.75" customHeight="1">
      <c r="C88" s="25"/>
    </row>
    <row r="89" ht="12.75" customHeight="1">
      <c r="C89" s="25"/>
    </row>
    <row r="90" ht="12.75" customHeight="1">
      <c r="C90" s="25"/>
    </row>
    <row r="91" ht="12.75" customHeight="1">
      <c r="C91" s="25"/>
    </row>
    <row r="92" ht="12.75" customHeight="1">
      <c r="C92" s="25"/>
    </row>
    <row r="93" ht="12.75" customHeight="1">
      <c r="C93" s="25"/>
    </row>
    <row r="94" ht="12.75" customHeight="1">
      <c r="C94" s="25"/>
    </row>
    <row r="95" ht="12.75" customHeight="1">
      <c r="C95" s="25"/>
    </row>
    <row r="96" ht="12.75" customHeight="1">
      <c r="C96" s="25"/>
    </row>
    <row r="97" ht="12.75" customHeight="1">
      <c r="C97" s="25"/>
    </row>
    <row r="98" ht="12.75" customHeight="1">
      <c r="C98" s="25"/>
    </row>
    <row r="99" ht="12.75" customHeight="1">
      <c r="C99" s="25"/>
    </row>
    <row r="100" ht="12.75" customHeight="1">
      <c r="C100" s="25"/>
    </row>
    <row r="101" ht="12.75" customHeight="1">
      <c r="C101" s="25"/>
    </row>
    <row r="102" ht="12.75" customHeight="1">
      <c r="C102" s="25"/>
    </row>
    <row r="103" ht="12.75" customHeight="1">
      <c r="C103" s="25"/>
    </row>
    <row r="104" ht="12.75" customHeight="1">
      <c r="C104" s="25"/>
    </row>
    <row r="105" ht="12.75" customHeight="1">
      <c r="C105" s="25"/>
    </row>
    <row r="106" ht="12.75" customHeight="1">
      <c r="C106" s="25"/>
    </row>
    <row r="107" ht="12.75" customHeight="1">
      <c r="C107" s="25"/>
    </row>
    <row r="108" ht="12.75" customHeight="1">
      <c r="C108" s="25"/>
    </row>
    <row r="109" ht="12.75" customHeight="1">
      <c r="C109" s="25"/>
    </row>
    <row r="110" ht="12.75" customHeight="1">
      <c r="C110" s="25"/>
    </row>
    <row r="111" ht="12.75" customHeight="1">
      <c r="C111" s="25"/>
    </row>
    <row r="112" ht="12.75" customHeight="1">
      <c r="C112" s="25"/>
    </row>
    <row r="113" ht="12.75" customHeight="1">
      <c r="C113" s="25"/>
    </row>
    <row r="114" ht="12.75" customHeight="1">
      <c r="C114" s="25"/>
    </row>
    <row r="115" ht="12.75" customHeight="1">
      <c r="C115" s="25"/>
    </row>
    <row r="116" ht="12.75" customHeight="1">
      <c r="C116" s="25"/>
    </row>
    <row r="117" ht="12.75" customHeight="1">
      <c r="C117" s="25"/>
    </row>
    <row r="118" ht="12.75" customHeight="1">
      <c r="C118" s="25"/>
    </row>
    <row r="119" ht="12.75" customHeight="1">
      <c r="C119" s="25"/>
    </row>
    <row r="120" ht="12.75" customHeight="1">
      <c r="C120" s="25"/>
    </row>
    <row r="121" ht="12.75" customHeight="1">
      <c r="C121" s="25"/>
    </row>
    <row r="122" ht="12.75" customHeight="1">
      <c r="C122" s="25"/>
    </row>
    <row r="123" ht="12.75" customHeight="1">
      <c r="C123" s="25"/>
    </row>
    <row r="124" ht="12.75" customHeight="1">
      <c r="C124" s="25"/>
    </row>
    <row r="125" ht="12.75" customHeight="1">
      <c r="C125" s="25"/>
    </row>
    <row r="126" ht="12.75" customHeight="1">
      <c r="C126" s="25"/>
    </row>
    <row r="127" ht="12.75" customHeight="1">
      <c r="C127" s="25"/>
    </row>
    <row r="128" ht="12.75" customHeight="1">
      <c r="C128" s="25"/>
    </row>
    <row r="129" ht="12.75" customHeight="1">
      <c r="C129" s="25"/>
    </row>
    <row r="130" ht="12.75" customHeight="1">
      <c r="C130" s="25"/>
    </row>
    <row r="131" ht="12.75" customHeight="1">
      <c r="C131" s="25"/>
    </row>
    <row r="132" ht="12.75" customHeight="1">
      <c r="C132" s="25"/>
    </row>
    <row r="133" ht="12.75" customHeight="1">
      <c r="C133" s="25"/>
    </row>
    <row r="134" ht="12.75" customHeight="1">
      <c r="C134" s="25"/>
    </row>
    <row r="135" ht="12.75" customHeight="1">
      <c r="C135" s="25"/>
    </row>
    <row r="136" ht="12.75" customHeight="1">
      <c r="C136" s="25"/>
    </row>
    <row r="137" ht="12.75" customHeight="1">
      <c r="C137" s="25"/>
    </row>
    <row r="138" ht="12.75" customHeight="1">
      <c r="C138" s="25"/>
    </row>
    <row r="139" ht="12.75" customHeight="1">
      <c r="C139" s="25"/>
    </row>
    <row r="140" ht="12.75" customHeight="1">
      <c r="C140" s="25"/>
    </row>
    <row r="141" ht="12.75" customHeight="1">
      <c r="C141" s="25"/>
    </row>
    <row r="142" ht="12.75" customHeight="1">
      <c r="C142" s="25"/>
    </row>
    <row r="143" ht="12.75" customHeight="1">
      <c r="C143" s="25"/>
    </row>
    <row r="144" ht="12.75" customHeight="1">
      <c r="C144" s="25"/>
    </row>
    <row r="145" ht="12.75" customHeight="1">
      <c r="C145" s="25"/>
    </row>
    <row r="146" ht="12.75" customHeight="1">
      <c r="C146" s="25"/>
    </row>
    <row r="147" ht="12.75" customHeight="1">
      <c r="C147" s="25"/>
    </row>
    <row r="148" ht="12.75" customHeight="1">
      <c r="C148" s="25"/>
    </row>
    <row r="149" ht="12.75" customHeight="1">
      <c r="C149" s="25"/>
    </row>
    <row r="150" ht="12.75" customHeight="1">
      <c r="C150" s="25"/>
    </row>
    <row r="151" ht="12.75" customHeight="1">
      <c r="C151" s="25"/>
    </row>
    <row r="152" ht="12.75" customHeight="1">
      <c r="C152" s="25"/>
    </row>
    <row r="153" ht="12.75" customHeight="1">
      <c r="C153" s="25"/>
    </row>
    <row r="154" ht="12.75" customHeight="1">
      <c r="C154" s="25"/>
    </row>
    <row r="155" ht="12.75" customHeight="1">
      <c r="C155" s="25"/>
    </row>
    <row r="156" ht="12.75" customHeight="1">
      <c r="C156" s="25"/>
    </row>
    <row r="157" ht="12.75" customHeight="1">
      <c r="C157" s="25"/>
    </row>
    <row r="158" ht="12.75" customHeight="1">
      <c r="C158" s="25"/>
    </row>
    <row r="159" ht="12.75" customHeight="1">
      <c r="C159" s="25"/>
    </row>
    <row r="160" ht="12.75" customHeight="1">
      <c r="C160" s="25"/>
    </row>
    <row r="161" ht="12.75" customHeight="1">
      <c r="C161" s="25"/>
    </row>
    <row r="162" ht="12.75" customHeight="1">
      <c r="C162" s="25"/>
    </row>
    <row r="163" ht="12.75" customHeight="1">
      <c r="C163" s="25"/>
    </row>
    <row r="164" ht="12.75" customHeight="1">
      <c r="C164" s="25"/>
    </row>
    <row r="165" ht="12.75" customHeight="1">
      <c r="C165" s="25"/>
    </row>
    <row r="166" ht="12.75" customHeight="1">
      <c r="C166" s="25"/>
    </row>
    <row r="167" ht="12.75" customHeight="1">
      <c r="C167" s="25"/>
    </row>
    <row r="168" ht="12.75" customHeight="1">
      <c r="C168" s="25"/>
    </row>
    <row r="169" ht="12.75" customHeight="1">
      <c r="C169" s="25"/>
    </row>
    <row r="170" ht="12.75" customHeight="1">
      <c r="C170" s="25"/>
    </row>
    <row r="171" ht="12.75" customHeight="1">
      <c r="C171" s="25"/>
    </row>
    <row r="172" ht="12.75" customHeight="1">
      <c r="C172" s="25"/>
    </row>
    <row r="173" ht="12.75" customHeight="1">
      <c r="C173" s="25"/>
    </row>
    <row r="174" ht="12.75" customHeight="1">
      <c r="C174" s="25"/>
    </row>
    <row r="175" ht="12.75" customHeight="1">
      <c r="C175" s="25"/>
    </row>
    <row r="176" ht="12.75" customHeight="1">
      <c r="C176" s="25"/>
    </row>
    <row r="177" ht="12.75" customHeight="1">
      <c r="C177" s="25"/>
    </row>
    <row r="178" ht="12.75" customHeight="1">
      <c r="C178" s="25"/>
    </row>
    <row r="179" ht="12.75" customHeight="1">
      <c r="C179" s="25"/>
    </row>
    <row r="180" ht="12.75" customHeight="1">
      <c r="C180" s="25"/>
    </row>
    <row r="181" ht="12.75" customHeight="1">
      <c r="C181" s="25"/>
    </row>
    <row r="182" ht="12.75" customHeight="1">
      <c r="C182" s="25"/>
    </row>
    <row r="183" ht="12.75" customHeight="1">
      <c r="C183" s="25"/>
    </row>
    <row r="184" ht="12.75" customHeight="1">
      <c r="C184" s="25"/>
    </row>
    <row r="185" ht="12.75" customHeight="1">
      <c r="C185" s="25"/>
    </row>
    <row r="186" ht="12.75" customHeight="1">
      <c r="C186" s="25"/>
    </row>
    <row r="187" ht="12.75" customHeight="1">
      <c r="C187" s="25"/>
    </row>
    <row r="188" ht="12.75" customHeight="1">
      <c r="C188" s="25"/>
    </row>
    <row r="189" ht="12.75" customHeight="1">
      <c r="C189" s="25"/>
    </row>
    <row r="190" ht="12.75" customHeight="1">
      <c r="C190" s="25"/>
    </row>
    <row r="191" ht="12.75" customHeight="1">
      <c r="C191" s="25"/>
    </row>
    <row r="192" ht="12.75" customHeight="1">
      <c r="C192" s="25"/>
    </row>
    <row r="193" ht="12.75" customHeight="1">
      <c r="C193" s="25"/>
    </row>
    <row r="194" ht="12.75" customHeight="1">
      <c r="C194" s="25"/>
    </row>
    <row r="195" ht="12.75" customHeight="1">
      <c r="C195" s="25"/>
    </row>
    <row r="196" ht="12.75" customHeight="1">
      <c r="C196" s="25"/>
    </row>
    <row r="197" ht="12.75" customHeight="1">
      <c r="C197" s="25"/>
    </row>
    <row r="198" ht="12.75" customHeight="1">
      <c r="C198" s="25"/>
    </row>
    <row r="199" ht="12.75" customHeight="1">
      <c r="C199" s="25"/>
    </row>
    <row r="200" ht="12.75" customHeight="1">
      <c r="C200" s="25"/>
    </row>
    <row r="201" ht="12.75" customHeight="1">
      <c r="C201" s="25"/>
    </row>
    <row r="202" ht="12.75" customHeight="1">
      <c r="C202" s="25"/>
    </row>
    <row r="203" ht="12.75" customHeight="1">
      <c r="C203" s="25"/>
    </row>
    <row r="204" ht="12.75" customHeight="1">
      <c r="C204" s="25"/>
    </row>
    <row r="205" ht="12.75" customHeight="1">
      <c r="C205" s="25"/>
    </row>
    <row r="206" ht="12.75" customHeight="1">
      <c r="C206" s="25"/>
    </row>
    <row r="207" ht="12.75" customHeight="1">
      <c r="C207" s="25"/>
    </row>
    <row r="208" ht="12.75" customHeight="1">
      <c r="C208" s="25"/>
    </row>
    <row r="209" ht="12.75" customHeight="1">
      <c r="C209" s="25"/>
    </row>
    <row r="210" ht="12.75" customHeight="1">
      <c r="C210" s="25"/>
    </row>
    <row r="211" ht="12.75" customHeight="1">
      <c r="C211" s="25"/>
    </row>
    <row r="212" ht="12.75" customHeight="1">
      <c r="C212" s="25"/>
    </row>
    <row r="213" ht="12.75" customHeight="1">
      <c r="C213" s="25"/>
    </row>
    <row r="214" ht="12.75" customHeight="1">
      <c r="C214" s="25"/>
    </row>
    <row r="215" ht="12.75" customHeight="1">
      <c r="C215" s="25"/>
    </row>
    <row r="216" ht="12.75" customHeight="1">
      <c r="C216" s="25"/>
    </row>
    <row r="217" ht="12.75" customHeight="1">
      <c r="C217" s="25"/>
    </row>
    <row r="218" ht="12.75" customHeight="1">
      <c r="C218" s="25"/>
    </row>
    <row r="219" ht="12.75" customHeight="1">
      <c r="C219" s="25"/>
    </row>
    <row r="220" ht="12.75" customHeight="1">
      <c r="C220" s="2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0"/>
    <col customWidth="1" min="2" max="2" width="44.0"/>
    <col customWidth="1" min="3" max="3" width="11.5"/>
    <col customWidth="1" min="4" max="6" width="8.63"/>
  </cols>
  <sheetData>
    <row r="1" ht="12.0" customHeight="1">
      <c r="B1" s="26" t="s">
        <v>68</v>
      </c>
      <c r="C1" s="26" t="s">
        <v>69</v>
      </c>
    </row>
    <row r="2" ht="12.0" hidden="1" customHeight="1">
      <c r="A2" s="1">
        <v>4.000008007E9</v>
      </c>
      <c r="B2" s="27" t="s">
        <v>70</v>
      </c>
      <c r="C2" s="27">
        <v>4.000008007E9</v>
      </c>
    </row>
    <row r="3" ht="12.0" hidden="1" customHeight="1">
      <c r="A3" s="1">
        <v>4.000008748E9</v>
      </c>
      <c r="B3" s="28" t="s">
        <v>71</v>
      </c>
      <c r="C3" s="29">
        <v>4.000008748E9</v>
      </c>
    </row>
    <row r="4" ht="12.0" hidden="1" customHeight="1">
      <c r="A4" s="1">
        <v>4.000008728E9</v>
      </c>
      <c r="B4" s="28" t="s">
        <v>72</v>
      </c>
      <c r="C4" s="29">
        <v>4.000008728E9</v>
      </c>
    </row>
    <row r="5" ht="12.0" hidden="1" customHeight="1">
      <c r="A5" s="1">
        <v>4.000008724E9</v>
      </c>
      <c r="B5" s="28" t="s">
        <v>73</v>
      </c>
      <c r="C5" s="29">
        <v>4.000008724E9</v>
      </c>
    </row>
    <row r="6" ht="12.0" hidden="1" customHeight="1">
      <c r="A6" s="1">
        <v>4.000007931E9</v>
      </c>
      <c r="B6" s="30" t="s">
        <v>74</v>
      </c>
      <c r="C6" s="30">
        <v>4.000007931E9</v>
      </c>
    </row>
    <row r="7" ht="12.0" hidden="1" customHeight="1">
      <c r="A7" s="1">
        <v>4.00000756E9</v>
      </c>
      <c r="B7" s="30" t="s">
        <v>17</v>
      </c>
      <c r="C7" s="30">
        <v>4.00000756E9</v>
      </c>
    </row>
    <row r="8" ht="12.0" hidden="1" customHeight="1">
      <c r="A8" s="1">
        <v>4.000006475E9</v>
      </c>
      <c r="B8" s="31" t="s">
        <v>75</v>
      </c>
      <c r="C8" s="31">
        <v>4.000006475E9</v>
      </c>
    </row>
    <row r="9" ht="12.0" hidden="1" customHeight="1">
      <c r="A9" s="1">
        <v>4.000007519E9</v>
      </c>
      <c r="B9" s="30" t="s">
        <v>35</v>
      </c>
      <c r="C9" s="30">
        <v>4.000007519E9</v>
      </c>
    </row>
    <row r="10" ht="12.0" hidden="1" customHeight="1">
      <c r="A10" s="1">
        <v>4.000002451E9</v>
      </c>
      <c r="B10" s="30" t="s">
        <v>76</v>
      </c>
      <c r="C10" s="30">
        <v>4.000002451E9</v>
      </c>
    </row>
    <row r="11" ht="12.0" hidden="1" customHeight="1">
      <c r="A11" s="1">
        <v>4.000002253E9</v>
      </c>
      <c r="B11" s="30" t="s">
        <v>77</v>
      </c>
      <c r="C11" s="30">
        <v>4.000002253E9</v>
      </c>
    </row>
    <row r="12" ht="12.0" hidden="1" customHeight="1">
      <c r="A12" s="1">
        <v>4.000000193E9</v>
      </c>
      <c r="B12" s="30" t="s">
        <v>78</v>
      </c>
      <c r="C12" s="30">
        <v>4.000000193E9</v>
      </c>
    </row>
    <row r="13" ht="12.0" hidden="1" customHeight="1">
      <c r="A13" s="1">
        <v>4.00000398E9</v>
      </c>
      <c r="B13" s="30" t="s">
        <v>79</v>
      </c>
      <c r="C13" s="30">
        <v>4.00000398E9</v>
      </c>
    </row>
    <row r="14" ht="12.0" hidden="1" customHeight="1">
      <c r="A14" s="1">
        <v>4.000003278E9</v>
      </c>
      <c r="B14" s="29" t="s">
        <v>80</v>
      </c>
      <c r="C14" s="29">
        <v>4.000003278E9</v>
      </c>
    </row>
    <row r="15" ht="12.0" hidden="1" customHeight="1">
      <c r="A15" s="1">
        <v>8400000.0</v>
      </c>
      <c r="B15" s="29" t="s">
        <v>81</v>
      </c>
      <c r="C15" s="29">
        <v>8400000.0</v>
      </c>
    </row>
    <row r="16" ht="12.0" hidden="1" customHeight="1">
      <c r="A16" s="1">
        <v>4.000004287E9</v>
      </c>
      <c r="B16" s="30" t="s">
        <v>82</v>
      </c>
      <c r="C16" s="30">
        <v>4.000004287E9</v>
      </c>
    </row>
    <row r="17" ht="12.0" hidden="1" customHeight="1">
      <c r="A17" s="1">
        <v>4.000003683E9</v>
      </c>
      <c r="B17" s="30" t="s">
        <v>83</v>
      </c>
      <c r="C17" s="30">
        <v>4.000003683E9</v>
      </c>
    </row>
    <row r="18" ht="12.0" hidden="1" customHeight="1">
      <c r="A18" s="1">
        <v>4.00000859E9</v>
      </c>
      <c r="B18" s="29" t="s">
        <v>84</v>
      </c>
      <c r="C18" s="29">
        <v>4.00000859E9</v>
      </c>
    </row>
    <row r="19" ht="12.0" hidden="1" customHeight="1">
      <c r="A19" s="1" t="s">
        <v>85</v>
      </c>
      <c r="B19" s="29" t="s">
        <v>86</v>
      </c>
      <c r="C19" s="29" t="s">
        <v>85</v>
      </c>
    </row>
    <row r="20" ht="12.0" hidden="1" customHeight="1">
      <c r="A20" s="1">
        <v>4.000007823E9</v>
      </c>
      <c r="B20" s="27" t="s">
        <v>87</v>
      </c>
      <c r="C20" s="27">
        <v>4.000007823E9</v>
      </c>
    </row>
    <row r="21" ht="12.0" hidden="1" customHeight="1">
      <c r="A21" s="1">
        <v>4.000008652E9</v>
      </c>
      <c r="B21" s="28" t="s">
        <v>88</v>
      </c>
      <c r="C21" s="32">
        <v>4.000008652E9</v>
      </c>
    </row>
    <row r="22" ht="12.0" hidden="1" customHeight="1">
      <c r="A22" s="1">
        <v>4.000008767E9</v>
      </c>
      <c r="B22" s="28" t="s">
        <v>89</v>
      </c>
      <c r="C22" s="32">
        <v>4.000008767E9</v>
      </c>
    </row>
    <row r="23" ht="12.0" hidden="1" customHeight="1">
      <c r="A23" s="1">
        <v>4.000008669E9</v>
      </c>
      <c r="B23" s="28" t="s">
        <v>90</v>
      </c>
      <c r="C23" s="32">
        <v>4.000008669E9</v>
      </c>
    </row>
    <row r="24" ht="12.0" hidden="1" customHeight="1">
      <c r="A24" s="1">
        <v>4.000007824E9</v>
      </c>
      <c r="B24" s="27" t="s">
        <v>91</v>
      </c>
      <c r="C24" s="27">
        <v>4.000007824E9</v>
      </c>
    </row>
    <row r="25" ht="12.0" hidden="1" customHeight="1">
      <c r="A25" s="1">
        <v>4.000007815E9</v>
      </c>
      <c r="B25" s="27" t="s">
        <v>92</v>
      </c>
      <c r="C25" s="27">
        <v>4.000007815E9</v>
      </c>
    </row>
    <row r="26" ht="12.0" hidden="1" customHeight="1">
      <c r="A26" s="1">
        <v>4.00000878E9</v>
      </c>
      <c r="B26" s="28" t="s">
        <v>93</v>
      </c>
      <c r="C26" s="32">
        <v>4.00000878E9</v>
      </c>
    </row>
    <row r="27" ht="12.0" hidden="1" customHeight="1">
      <c r="A27" s="1">
        <v>4.00000866E9</v>
      </c>
      <c r="B27" s="28" t="s">
        <v>94</v>
      </c>
      <c r="C27" s="32">
        <v>4.00000866E9</v>
      </c>
    </row>
    <row r="28" ht="12.0" hidden="1" customHeight="1">
      <c r="A28" s="1">
        <v>4.000008641E9</v>
      </c>
      <c r="B28" s="28" t="s">
        <v>95</v>
      </c>
      <c r="C28" s="32">
        <v>4.000008641E9</v>
      </c>
    </row>
    <row r="29" ht="12.0" hidden="1" customHeight="1">
      <c r="A29" s="1">
        <v>4.000007821E9</v>
      </c>
      <c r="B29" s="27" t="s">
        <v>96</v>
      </c>
      <c r="C29" s="27">
        <v>4.000007821E9</v>
      </c>
    </row>
    <row r="30" ht="12.0" hidden="1" customHeight="1">
      <c r="A30" s="1">
        <v>4.000007545E9</v>
      </c>
      <c r="B30" s="30" t="s">
        <v>15</v>
      </c>
      <c r="C30" s="30">
        <v>4.000007545E9</v>
      </c>
    </row>
    <row r="31" ht="12.0" hidden="1" customHeight="1">
      <c r="A31" s="1">
        <v>4.000006474E9</v>
      </c>
      <c r="B31" s="31" t="s">
        <v>97</v>
      </c>
      <c r="C31" s="31">
        <v>4.000006474E9</v>
      </c>
    </row>
    <row r="32" ht="12.0" hidden="1" customHeight="1">
      <c r="A32" s="1">
        <v>4.000007555E9</v>
      </c>
      <c r="B32" s="30" t="s">
        <v>34</v>
      </c>
      <c r="C32" s="30">
        <v>4.000007555E9</v>
      </c>
    </row>
    <row r="33" ht="12.0" hidden="1" customHeight="1">
      <c r="A33" s="1">
        <v>4.000003584E9</v>
      </c>
      <c r="B33" s="30" t="s">
        <v>98</v>
      </c>
      <c r="C33" s="30">
        <v>4.000003584E9</v>
      </c>
    </row>
    <row r="34" ht="12.0" hidden="1" customHeight="1">
      <c r="A34" s="1">
        <v>4.000007846E9</v>
      </c>
      <c r="B34" s="27" t="s">
        <v>99</v>
      </c>
      <c r="C34" s="27">
        <v>4.000007846E9</v>
      </c>
    </row>
    <row r="35" ht="12.0" hidden="1" customHeight="1">
      <c r="A35" s="1">
        <v>4.000008722E9</v>
      </c>
      <c r="B35" s="28" t="s">
        <v>100</v>
      </c>
      <c r="C35" s="27">
        <v>4.000008722E9</v>
      </c>
    </row>
    <row r="36" ht="12.0" hidden="1" customHeight="1">
      <c r="A36" s="1">
        <v>4.000008623E9</v>
      </c>
      <c r="B36" s="28" t="s">
        <v>101</v>
      </c>
      <c r="C36" s="27">
        <v>4.000008623E9</v>
      </c>
    </row>
    <row r="37" ht="12.0" hidden="1" customHeight="1">
      <c r="A37" s="1">
        <v>4.000008614E9</v>
      </c>
      <c r="B37" s="28" t="s">
        <v>102</v>
      </c>
      <c r="C37" s="27">
        <v>4.000008614E9</v>
      </c>
    </row>
    <row r="38" ht="12.0" hidden="1" customHeight="1">
      <c r="A38" s="1">
        <v>4.000007848E9</v>
      </c>
      <c r="B38" s="27" t="s">
        <v>103</v>
      </c>
      <c r="C38" s="27">
        <v>4.000007848E9</v>
      </c>
    </row>
    <row r="39" ht="12.0" hidden="1" customHeight="1">
      <c r="A39" s="1">
        <v>4.000008605E9</v>
      </c>
      <c r="B39" s="28" t="s">
        <v>104</v>
      </c>
      <c r="C39" s="27">
        <v>4.000008605E9</v>
      </c>
    </row>
    <row r="40" ht="12.0" hidden="1" customHeight="1">
      <c r="A40" s="1">
        <v>4.000007849E9</v>
      </c>
      <c r="B40" s="27" t="s">
        <v>105</v>
      </c>
      <c r="C40" s="27">
        <v>4.000007849E9</v>
      </c>
    </row>
    <row r="41" ht="12.0" hidden="1" customHeight="1">
      <c r="A41" s="1">
        <v>4.000007837E9</v>
      </c>
      <c r="B41" s="27" t="s">
        <v>106</v>
      </c>
      <c r="C41" s="27">
        <v>4.000007837E9</v>
      </c>
    </row>
    <row r="42" ht="12.0" hidden="1" customHeight="1">
      <c r="A42" s="1">
        <v>4.00000792E9</v>
      </c>
      <c r="B42" s="27" t="s">
        <v>107</v>
      </c>
      <c r="C42" s="27">
        <v>4.00000792E9</v>
      </c>
    </row>
    <row r="43" ht="12.0" hidden="1" customHeight="1">
      <c r="A43" s="1">
        <v>4.000008877E9</v>
      </c>
      <c r="B43" s="30" t="s">
        <v>108</v>
      </c>
      <c r="C43" s="30">
        <v>4.000008877E9</v>
      </c>
    </row>
    <row r="44" ht="12.0" hidden="1" customHeight="1">
      <c r="A44" s="1">
        <v>4.000007835E9</v>
      </c>
      <c r="B44" s="27" t="s">
        <v>109</v>
      </c>
      <c r="C44" s="27">
        <v>4.000007835E9</v>
      </c>
    </row>
    <row r="45" ht="12.0" hidden="1" customHeight="1">
      <c r="A45" s="1">
        <v>4.000008778E9</v>
      </c>
      <c r="B45" s="28" t="s">
        <v>110</v>
      </c>
      <c r="C45" s="27">
        <v>4.000008778E9</v>
      </c>
    </row>
    <row r="46" ht="12.0" hidden="1" customHeight="1">
      <c r="A46" s="1">
        <v>4.000008868E9</v>
      </c>
      <c r="B46" s="28" t="s">
        <v>111</v>
      </c>
      <c r="C46" s="27">
        <v>4.000008868E9</v>
      </c>
    </row>
    <row r="47" ht="12.0" hidden="1" customHeight="1">
      <c r="A47" s="1">
        <v>4.000008859E9</v>
      </c>
      <c r="B47" s="28" t="s">
        <v>112</v>
      </c>
      <c r="C47" s="27">
        <v>4.000008859E9</v>
      </c>
    </row>
    <row r="48" ht="12.0" hidden="1" customHeight="1">
      <c r="A48" s="1">
        <v>4.000007836E9</v>
      </c>
      <c r="B48" s="27" t="s">
        <v>113</v>
      </c>
      <c r="C48" s="27">
        <v>4.000007836E9</v>
      </c>
    </row>
    <row r="49" ht="12.0" hidden="1" customHeight="1">
      <c r="A49" s="1">
        <v>4.00000885E9</v>
      </c>
      <c r="B49" s="28" t="s">
        <v>114</v>
      </c>
      <c r="C49" s="27">
        <v>4.00000885E9</v>
      </c>
    </row>
    <row r="50" ht="12.0" hidden="1" customHeight="1">
      <c r="A50" s="1">
        <v>4.000007921E9</v>
      </c>
      <c r="B50" s="27" t="s">
        <v>115</v>
      </c>
      <c r="C50" s="27">
        <v>4.000007921E9</v>
      </c>
    </row>
    <row r="51" ht="12.0" hidden="1" customHeight="1">
      <c r="A51" s="1">
        <v>4.000008831E9</v>
      </c>
      <c r="B51" s="28" t="s">
        <v>116</v>
      </c>
      <c r="C51" s="27">
        <v>4.000008831E9</v>
      </c>
    </row>
    <row r="52" ht="12.0" hidden="1" customHeight="1">
      <c r="A52" s="1">
        <v>4.000007845E9</v>
      </c>
      <c r="B52" s="27" t="s">
        <v>117</v>
      </c>
      <c r="C52" s="27">
        <v>4.000007845E9</v>
      </c>
    </row>
    <row r="53" ht="12.0" hidden="1" customHeight="1">
      <c r="A53" s="1">
        <v>4.000008383E9</v>
      </c>
      <c r="B53" s="27" t="s">
        <v>118</v>
      </c>
      <c r="C53" s="27">
        <v>4.000008383E9</v>
      </c>
    </row>
    <row r="54" ht="12.0" hidden="1" customHeight="1">
      <c r="A54" s="1">
        <v>4.000008384E9</v>
      </c>
      <c r="B54" s="27" t="s">
        <v>119</v>
      </c>
      <c r="C54" s="27">
        <v>4.000008384E9</v>
      </c>
    </row>
    <row r="55" ht="12.0" hidden="1" customHeight="1">
      <c r="A55" s="1">
        <v>4.000008375E9</v>
      </c>
      <c r="B55" s="27" t="s">
        <v>120</v>
      </c>
      <c r="C55" s="27">
        <v>4.000008375E9</v>
      </c>
    </row>
    <row r="56" ht="12.0" hidden="1" customHeight="1">
      <c r="A56" s="1">
        <v>4.000008376E9</v>
      </c>
      <c r="B56" s="27" t="s">
        <v>121</v>
      </c>
      <c r="C56" s="27">
        <v>4.000008376E9</v>
      </c>
    </row>
    <row r="57" ht="12.0" hidden="1" customHeight="1">
      <c r="A57" s="1">
        <v>4.000008377E9</v>
      </c>
      <c r="B57" s="27" t="s">
        <v>122</v>
      </c>
      <c r="C57" s="27">
        <v>4.000008377E9</v>
      </c>
    </row>
    <row r="58" ht="12.0" hidden="1" customHeight="1">
      <c r="A58" s="1">
        <v>4.000008378E9</v>
      </c>
      <c r="B58" s="27" t="s">
        <v>123</v>
      </c>
      <c r="C58" s="27">
        <v>4.000008378E9</v>
      </c>
    </row>
    <row r="59" ht="12.0" hidden="1" customHeight="1">
      <c r="A59" s="1">
        <v>4.000008379E9</v>
      </c>
      <c r="B59" s="27" t="s">
        <v>124</v>
      </c>
      <c r="C59" s="27">
        <v>4.000008379E9</v>
      </c>
    </row>
    <row r="60" ht="12.0" hidden="1" customHeight="1">
      <c r="A60" s="1">
        <v>4.00000837E9</v>
      </c>
      <c r="B60" s="27" t="s">
        <v>125</v>
      </c>
      <c r="C60" s="27">
        <v>4.00000837E9</v>
      </c>
    </row>
    <row r="61" ht="12.0" hidden="1" customHeight="1">
      <c r="A61" s="1">
        <v>4.000008371E9</v>
      </c>
      <c r="B61" s="27" t="s">
        <v>126</v>
      </c>
      <c r="C61" s="27">
        <v>4.000008371E9</v>
      </c>
    </row>
    <row r="62" ht="12.0" hidden="1" customHeight="1">
      <c r="A62" s="1">
        <v>4.000008372E9</v>
      </c>
      <c r="B62" s="27" t="s">
        <v>127</v>
      </c>
      <c r="C62" s="27">
        <v>4.000008372E9</v>
      </c>
    </row>
    <row r="63" ht="12.0" hidden="1" customHeight="1">
      <c r="A63" s="1">
        <v>4.000008373E9</v>
      </c>
      <c r="B63" s="27" t="s">
        <v>128</v>
      </c>
      <c r="C63" s="27">
        <v>4.000008373E9</v>
      </c>
    </row>
    <row r="64" ht="12.0" hidden="1" customHeight="1">
      <c r="A64" s="1">
        <v>4.000008374E9</v>
      </c>
      <c r="B64" s="27" t="s">
        <v>129</v>
      </c>
      <c r="C64" s="27">
        <v>4.000008374E9</v>
      </c>
    </row>
    <row r="65" ht="12.0" hidden="1" customHeight="1">
      <c r="A65" s="1">
        <v>4.000008365E9</v>
      </c>
      <c r="B65" s="27" t="s">
        <v>130</v>
      </c>
      <c r="C65" s="27">
        <v>4.000008365E9</v>
      </c>
    </row>
    <row r="66" ht="12.0" hidden="1" customHeight="1">
      <c r="A66" s="1">
        <v>4.000008366E9</v>
      </c>
      <c r="B66" s="27" t="s">
        <v>131</v>
      </c>
      <c r="C66" s="27">
        <v>4.000008366E9</v>
      </c>
    </row>
    <row r="67" ht="12.0" hidden="1" customHeight="1">
      <c r="A67" s="1">
        <v>4.000007536E9</v>
      </c>
      <c r="B67" s="30" t="s">
        <v>11</v>
      </c>
      <c r="C67" s="30">
        <v>4.000007536E9</v>
      </c>
    </row>
    <row r="68" ht="12.0" hidden="1" customHeight="1">
      <c r="A68" s="1">
        <v>4.000006482E9</v>
      </c>
      <c r="B68" s="30" t="s">
        <v>132</v>
      </c>
      <c r="C68" s="30">
        <v>4.000006482E9</v>
      </c>
    </row>
    <row r="69" ht="12.0" hidden="1" customHeight="1">
      <c r="A69" s="1">
        <v>4.000007556E9</v>
      </c>
      <c r="B69" s="30" t="s">
        <v>32</v>
      </c>
      <c r="C69" s="30">
        <v>4.000007556E9</v>
      </c>
    </row>
    <row r="70" ht="12.0" hidden="1" customHeight="1">
      <c r="A70" s="1">
        <v>4.000007839E9</v>
      </c>
      <c r="B70" s="27" t="s">
        <v>133</v>
      </c>
      <c r="C70" s="27">
        <v>4.000007839E9</v>
      </c>
    </row>
    <row r="71" ht="12.0" hidden="1" customHeight="1">
      <c r="A71" s="1">
        <v>4.000008662E9</v>
      </c>
      <c r="B71" s="28" t="s">
        <v>134</v>
      </c>
      <c r="C71" s="27">
        <v>4.000008662E9</v>
      </c>
    </row>
    <row r="72" ht="12.0" hidden="1" customHeight="1">
      <c r="A72" s="1">
        <v>4.000008813E9</v>
      </c>
      <c r="B72" s="28" t="s">
        <v>135</v>
      </c>
      <c r="C72" s="27">
        <v>4.000008813E9</v>
      </c>
    </row>
    <row r="73" ht="12.0" hidden="1" customHeight="1">
      <c r="A73" s="1">
        <v>4.000008804E9</v>
      </c>
      <c r="B73" s="28" t="s">
        <v>136</v>
      </c>
      <c r="C73" s="27">
        <v>4.000008804E9</v>
      </c>
    </row>
    <row r="74" ht="12.0" hidden="1" customHeight="1">
      <c r="A74" s="1">
        <v>4.000007825E9</v>
      </c>
      <c r="B74" s="27" t="s">
        <v>137</v>
      </c>
      <c r="C74" s="27">
        <v>4.000007825E9</v>
      </c>
    </row>
    <row r="75" ht="12.0" hidden="1" customHeight="1">
      <c r="A75" s="1">
        <v>4.000008795E9</v>
      </c>
      <c r="B75" s="28" t="s">
        <v>138</v>
      </c>
      <c r="C75" s="27">
        <v>4.000008795E9</v>
      </c>
    </row>
    <row r="76" ht="12.0" hidden="1" customHeight="1">
      <c r="A76" s="1">
        <v>4.000007826E9</v>
      </c>
      <c r="B76" s="27" t="s">
        <v>139</v>
      </c>
      <c r="C76" s="27">
        <v>4.000007826E9</v>
      </c>
    </row>
    <row r="77" ht="12.0" hidden="1" customHeight="1">
      <c r="A77" s="1">
        <v>4.00000782E9</v>
      </c>
      <c r="B77" s="27" t="s">
        <v>140</v>
      </c>
      <c r="C77" s="27">
        <v>4.00000782E9</v>
      </c>
    </row>
    <row r="78" ht="12.0" hidden="1" customHeight="1">
      <c r="A78" s="1">
        <v>4.000007922E9</v>
      </c>
      <c r="B78" s="27" t="s">
        <v>141</v>
      </c>
      <c r="C78" s="27">
        <v>4.000007922E9</v>
      </c>
    </row>
    <row r="79" ht="12.0" hidden="1" customHeight="1">
      <c r="A79" s="1">
        <v>4.000008776E9</v>
      </c>
      <c r="B79" s="28" t="s">
        <v>142</v>
      </c>
      <c r="C79" s="27">
        <v>4.000008776E9</v>
      </c>
    </row>
    <row r="80" ht="12.0" hidden="1" customHeight="1">
      <c r="A80" s="1">
        <v>4.000007827E9</v>
      </c>
      <c r="B80" s="27" t="s">
        <v>143</v>
      </c>
      <c r="C80" s="27">
        <v>4.000007827E9</v>
      </c>
    </row>
    <row r="81" ht="12.0" hidden="1" customHeight="1">
      <c r="A81" s="1">
        <v>4.000008779E9</v>
      </c>
      <c r="B81" s="28" t="s">
        <v>144</v>
      </c>
      <c r="C81" s="27">
        <v>4.000008779E9</v>
      </c>
    </row>
    <row r="82" ht="12.0" hidden="1" customHeight="1">
      <c r="A82" s="1">
        <v>4.000008768E9</v>
      </c>
      <c r="B82" s="28" t="s">
        <v>145</v>
      </c>
      <c r="C82" s="27">
        <v>4.000008768E9</v>
      </c>
    </row>
    <row r="83" ht="12.0" hidden="1" customHeight="1">
      <c r="A83" s="1">
        <v>4.000008759E9</v>
      </c>
      <c r="B83" s="28" t="s">
        <v>146</v>
      </c>
      <c r="C83" s="27">
        <v>4.000008759E9</v>
      </c>
    </row>
    <row r="84" ht="12.0" hidden="1" customHeight="1">
      <c r="A84" s="1">
        <v>4.000007829E9</v>
      </c>
      <c r="B84" s="27" t="s">
        <v>147</v>
      </c>
      <c r="C84" s="27">
        <v>4.000007829E9</v>
      </c>
    </row>
    <row r="85" ht="12.0" hidden="1" customHeight="1">
      <c r="A85" s="1">
        <v>4.00000875E9</v>
      </c>
      <c r="B85" s="28" t="s">
        <v>148</v>
      </c>
      <c r="C85" s="27">
        <v>4.00000875E9</v>
      </c>
    </row>
    <row r="86" ht="12.0" hidden="1" customHeight="1">
      <c r="A86" s="1">
        <v>4.000007923E9</v>
      </c>
      <c r="B86" s="27" t="s">
        <v>149</v>
      </c>
      <c r="C86" s="27">
        <v>4.000007923E9</v>
      </c>
    </row>
    <row r="87" ht="12.0" hidden="1" customHeight="1">
      <c r="A87" s="1">
        <v>4.000008731E9</v>
      </c>
      <c r="B87" s="28" t="s">
        <v>150</v>
      </c>
      <c r="C87" s="27">
        <v>4.000008731E9</v>
      </c>
    </row>
    <row r="88" ht="12.0" hidden="1" customHeight="1">
      <c r="A88" s="1">
        <v>4.000007838E9</v>
      </c>
      <c r="B88" s="27" t="s">
        <v>151</v>
      </c>
      <c r="C88" s="27">
        <v>4.000007838E9</v>
      </c>
    </row>
    <row r="89" ht="12.0" hidden="1" customHeight="1">
      <c r="A89" s="1">
        <v>4.000008367E9</v>
      </c>
      <c r="B89" s="27" t="s">
        <v>152</v>
      </c>
      <c r="C89" s="27">
        <v>4.000008367E9</v>
      </c>
    </row>
    <row r="90" ht="12.0" hidden="1" customHeight="1">
      <c r="A90" s="1">
        <v>4.000008368E9</v>
      </c>
      <c r="B90" s="27" t="s">
        <v>153</v>
      </c>
      <c r="C90" s="27">
        <v>4.000008368E9</v>
      </c>
    </row>
    <row r="91" ht="12.0" hidden="1" customHeight="1">
      <c r="A91" s="1">
        <v>4.000008369E9</v>
      </c>
      <c r="B91" s="27" t="s">
        <v>154</v>
      </c>
      <c r="C91" s="27">
        <v>4.000008369E9</v>
      </c>
    </row>
    <row r="92" ht="12.0" hidden="1" customHeight="1">
      <c r="A92" s="1">
        <v>4.00000836E9</v>
      </c>
      <c r="B92" s="27" t="s">
        <v>155</v>
      </c>
      <c r="C92" s="27">
        <v>4.00000836E9</v>
      </c>
    </row>
    <row r="93" ht="12.0" hidden="1" customHeight="1">
      <c r="A93" s="1">
        <v>4.000008361E9</v>
      </c>
      <c r="B93" s="27" t="s">
        <v>156</v>
      </c>
      <c r="C93" s="27">
        <v>4.000008361E9</v>
      </c>
    </row>
    <row r="94" ht="12.0" hidden="1" customHeight="1">
      <c r="A94" s="1">
        <v>4.000008362E9</v>
      </c>
      <c r="B94" s="27" t="s">
        <v>157</v>
      </c>
      <c r="C94" s="27">
        <v>4.000008362E9</v>
      </c>
    </row>
    <row r="95" ht="12.0" hidden="1" customHeight="1">
      <c r="A95" s="1">
        <v>4.000008363E9</v>
      </c>
      <c r="B95" s="27" t="s">
        <v>158</v>
      </c>
      <c r="C95" s="27">
        <v>4.000008363E9</v>
      </c>
    </row>
    <row r="96" ht="12.0" hidden="1" customHeight="1">
      <c r="A96" s="1">
        <v>4.000008364E9</v>
      </c>
      <c r="B96" s="27" t="s">
        <v>159</v>
      </c>
      <c r="C96" s="27">
        <v>4.000008364E9</v>
      </c>
    </row>
    <row r="97" ht="12.0" hidden="1" customHeight="1">
      <c r="A97" s="1">
        <v>4.000008355E9</v>
      </c>
      <c r="B97" s="27" t="s">
        <v>160</v>
      </c>
      <c r="C97" s="27">
        <v>4.000008355E9</v>
      </c>
    </row>
    <row r="98" ht="12.0" hidden="1" customHeight="1">
      <c r="A98" s="1">
        <v>4.000008356E9</v>
      </c>
      <c r="B98" s="27" t="s">
        <v>161</v>
      </c>
      <c r="C98" s="27">
        <v>4.000008356E9</v>
      </c>
    </row>
    <row r="99" ht="12.0" hidden="1" customHeight="1">
      <c r="A99" s="1">
        <v>4.000008357E9</v>
      </c>
      <c r="B99" s="27" t="s">
        <v>162</v>
      </c>
      <c r="C99" s="27">
        <v>4.000008357E9</v>
      </c>
    </row>
    <row r="100" ht="12.0" hidden="1" customHeight="1">
      <c r="A100" s="1">
        <v>4.000008358E9</v>
      </c>
      <c r="B100" s="27" t="s">
        <v>163</v>
      </c>
      <c r="C100" s="27">
        <v>4.000008358E9</v>
      </c>
    </row>
    <row r="101" ht="12.0" hidden="1" customHeight="1">
      <c r="A101" s="1">
        <v>4.000008359E9</v>
      </c>
      <c r="B101" s="27" t="s">
        <v>164</v>
      </c>
      <c r="C101" s="27">
        <v>4.000008359E9</v>
      </c>
    </row>
    <row r="102" ht="12.0" hidden="1" customHeight="1">
      <c r="A102" s="1">
        <v>4.00000835E9</v>
      </c>
      <c r="B102" s="27" t="s">
        <v>165</v>
      </c>
      <c r="C102" s="27">
        <v>4.00000835E9</v>
      </c>
    </row>
    <row r="103" ht="12.0" hidden="1" customHeight="1">
      <c r="A103" s="1">
        <v>4.000008351E9</v>
      </c>
      <c r="B103" s="27" t="s">
        <v>166</v>
      </c>
      <c r="C103" s="27">
        <v>4.000008351E9</v>
      </c>
    </row>
    <row r="104" ht="12.0" hidden="1" customHeight="1">
      <c r="A104" s="1">
        <v>4.000008352E9</v>
      </c>
      <c r="B104" s="27" t="s">
        <v>167</v>
      </c>
      <c r="C104" s="27">
        <v>4.000008352E9</v>
      </c>
    </row>
    <row r="105" ht="12.0" hidden="1" customHeight="1">
      <c r="A105" s="1">
        <v>4.000008353E9</v>
      </c>
      <c r="B105" s="27" t="s">
        <v>168</v>
      </c>
      <c r="C105" s="27">
        <v>4.000008353E9</v>
      </c>
    </row>
    <row r="106" ht="12.0" hidden="1" customHeight="1">
      <c r="A106" s="1">
        <v>4.000008354E9</v>
      </c>
      <c r="B106" s="27" t="s">
        <v>169</v>
      </c>
      <c r="C106" s="27">
        <v>4.000008354E9</v>
      </c>
    </row>
    <row r="107" ht="12.0" hidden="1" customHeight="1">
      <c r="A107" s="1">
        <v>4.000008345E9</v>
      </c>
      <c r="B107" s="27" t="s">
        <v>170</v>
      </c>
      <c r="C107" s="27">
        <v>4.000008345E9</v>
      </c>
    </row>
    <row r="108" ht="12.0" hidden="1" customHeight="1">
      <c r="A108" s="1">
        <v>4.000008346E9</v>
      </c>
      <c r="B108" s="27" t="s">
        <v>171</v>
      </c>
      <c r="C108" s="27">
        <v>4.000008346E9</v>
      </c>
    </row>
    <row r="109" ht="12.0" hidden="1" customHeight="1">
      <c r="A109" s="1">
        <v>4.000008347E9</v>
      </c>
      <c r="B109" s="27" t="s">
        <v>172</v>
      </c>
      <c r="C109" s="27">
        <v>4.000008347E9</v>
      </c>
    </row>
    <row r="110" ht="12.0" hidden="1" customHeight="1">
      <c r="A110" s="1">
        <v>4.000008348E9</v>
      </c>
      <c r="B110" s="27" t="s">
        <v>173</v>
      </c>
      <c r="C110" s="27">
        <v>4.000008348E9</v>
      </c>
    </row>
    <row r="111" ht="12.0" hidden="1" customHeight="1">
      <c r="A111" s="1">
        <v>4.000008349E9</v>
      </c>
      <c r="B111" s="27" t="s">
        <v>174</v>
      </c>
      <c r="C111" s="27">
        <v>4.000008349E9</v>
      </c>
    </row>
    <row r="112" ht="12.0" hidden="1" customHeight="1">
      <c r="A112" s="1">
        <v>4.00000834E9</v>
      </c>
      <c r="B112" s="27" t="s">
        <v>175</v>
      </c>
      <c r="C112" s="27">
        <v>4.00000834E9</v>
      </c>
    </row>
    <row r="113" ht="12.0" hidden="1" customHeight="1">
      <c r="A113" s="1">
        <v>4.000008341E9</v>
      </c>
      <c r="B113" s="27" t="s">
        <v>176</v>
      </c>
      <c r="C113" s="27">
        <v>4.000008341E9</v>
      </c>
    </row>
    <row r="114" ht="12.0" hidden="1" customHeight="1">
      <c r="A114" s="1">
        <v>4.000008342E9</v>
      </c>
      <c r="B114" s="27" t="s">
        <v>177</v>
      </c>
      <c r="C114" s="27">
        <v>4.000008342E9</v>
      </c>
    </row>
    <row r="115" ht="12.0" hidden="1" customHeight="1">
      <c r="A115" s="1">
        <v>4.000008343E9</v>
      </c>
      <c r="B115" s="27" t="s">
        <v>178</v>
      </c>
      <c r="C115" s="27">
        <v>4.000008343E9</v>
      </c>
    </row>
    <row r="116" ht="12.0" hidden="1" customHeight="1">
      <c r="A116" s="1">
        <v>4.000008344E9</v>
      </c>
      <c r="B116" s="27" t="s">
        <v>179</v>
      </c>
      <c r="C116" s="27">
        <v>4.000008344E9</v>
      </c>
    </row>
    <row r="117" ht="12.0" hidden="1" customHeight="1">
      <c r="A117" s="1">
        <v>4.000008335E9</v>
      </c>
      <c r="B117" s="27" t="s">
        <v>180</v>
      </c>
      <c r="C117" s="27">
        <v>4.000008335E9</v>
      </c>
    </row>
    <row r="118" ht="12.0" hidden="1" customHeight="1">
      <c r="A118" s="1">
        <v>4.000008336E9</v>
      </c>
      <c r="B118" s="27" t="s">
        <v>181</v>
      </c>
      <c r="C118" s="27">
        <v>4.000008336E9</v>
      </c>
    </row>
    <row r="119" ht="12.0" hidden="1" customHeight="1">
      <c r="A119" s="1">
        <v>4.000008337E9</v>
      </c>
      <c r="B119" s="27" t="s">
        <v>182</v>
      </c>
      <c r="C119" s="27">
        <v>4.000008337E9</v>
      </c>
    </row>
    <row r="120" ht="12.0" hidden="1" customHeight="1">
      <c r="A120" s="1">
        <v>4.000008338E9</v>
      </c>
      <c r="B120" s="27" t="s">
        <v>183</v>
      </c>
      <c r="C120" s="27">
        <v>4.000008338E9</v>
      </c>
    </row>
    <row r="121" ht="12.0" hidden="1" customHeight="1">
      <c r="A121" s="1">
        <v>4.000008339E9</v>
      </c>
      <c r="B121" s="27" t="s">
        <v>184</v>
      </c>
      <c r="C121" s="27">
        <v>4.000008339E9</v>
      </c>
    </row>
    <row r="122" ht="12.0" hidden="1" customHeight="1">
      <c r="A122" s="1">
        <v>4.00000833E9</v>
      </c>
      <c r="B122" s="27" t="s">
        <v>185</v>
      </c>
      <c r="C122" s="27">
        <v>4.00000833E9</v>
      </c>
    </row>
    <row r="123" ht="12.0" hidden="1" customHeight="1">
      <c r="A123" s="1">
        <v>4.000008331E9</v>
      </c>
      <c r="B123" s="27" t="s">
        <v>186</v>
      </c>
      <c r="C123" s="27">
        <v>4.000008331E9</v>
      </c>
    </row>
    <row r="124" ht="12.0" hidden="1" customHeight="1">
      <c r="A124" s="1">
        <v>4.000006483E9</v>
      </c>
      <c r="B124" s="30" t="s">
        <v>187</v>
      </c>
      <c r="C124" s="33">
        <v>4.000006483E9</v>
      </c>
    </row>
    <row r="125" ht="12.0" hidden="1" customHeight="1">
      <c r="A125" s="1">
        <v>4.000007534E9</v>
      </c>
      <c r="B125" s="30" t="s">
        <v>13</v>
      </c>
      <c r="C125" s="30">
        <v>4.000007534E9</v>
      </c>
    </row>
    <row r="126" ht="12.0" hidden="1" customHeight="1">
      <c r="A126" s="1">
        <v>4.000007557E9</v>
      </c>
      <c r="B126" s="30" t="s">
        <v>33</v>
      </c>
      <c r="C126" s="30">
        <v>4.000007557E9</v>
      </c>
    </row>
    <row r="127" ht="12.0" hidden="1" customHeight="1">
      <c r="A127" s="1">
        <v>4.000007847E9</v>
      </c>
      <c r="B127" s="27" t="s">
        <v>188</v>
      </c>
      <c r="C127" s="27">
        <v>4.000007847E9</v>
      </c>
    </row>
    <row r="128" ht="12.0" hidden="1" customHeight="1">
      <c r="A128" s="1">
        <v>4.000008821E9</v>
      </c>
      <c r="B128" s="28" t="s">
        <v>189</v>
      </c>
      <c r="C128" s="27">
        <v>4.000008821E9</v>
      </c>
    </row>
    <row r="129" ht="12.0" hidden="1" customHeight="1">
      <c r="A129" s="1">
        <v>4.000008713E9</v>
      </c>
      <c r="B129" s="28" t="s">
        <v>190</v>
      </c>
      <c r="C129" s="27">
        <v>4.000008713E9</v>
      </c>
    </row>
    <row r="130" ht="12.0" hidden="1" customHeight="1">
      <c r="A130" s="1">
        <v>4.000008704E9</v>
      </c>
      <c r="B130" s="28" t="s">
        <v>191</v>
      </c>
      <c r="C130" s="27">
        <v>4.000008704E9</v>
      </c>
    </row>
    <row r="131" ht="12.0" hidden="1" customHeight="1">
      <c r="A131" s="1">
        <v>4.000007885E9</v>
      </c>
      <c r="B131" s="27" t="s">
        <v>192</v>
      </c>
      <c r="C131" s="27">
        <v>4.000007885E9</v>
      </c>
    </row>
    <row r="132" ht="12.0" hidden="1" customHeight="1">
      <c r="A132" s="1">
        <v>4.000007956E9</v>
      </c>
      <c r="B132" s="27" t="s">
        <v>193</v>
      </c>
      <c r="C132" s="27">
        <v>4.000007956E9</v>
      </c>
    </row>
    <row r="133" ht="12.0" hidden="1" customHeight="1">
      <c r="A133" s="1">
        <v>4.000008695E9</v>
      </c>
      <c r="B133" s="28" t="s">
        <v>194</v>
      </c>
      <c r="C133" s="27">
        <v>4.000008695E9</v>
      </c>
    </row>
    <row r="134" ht="12.0" hidden="1" customHeight="1">
      <c r="A134" s="1">
        <v>4.000008175E9</v>
      </c>
      <c r="B134" s="27" t="s">
        <v>195</v>
      </c>
      <c r="C134" s="27">
        <v>4.000008175E9</v>
      </c>
    </row>
    <row r="135" ht="12.0" hidden="1" customHeight="1">
      <c r="A135" s="1">
        <v>4.000008676E9</v>
      </c>
      <c r="B135" s="28" t="s">
        <v>196</v>
      </c>
      <c r="C135" s="27">
        <v>4.000008676E9</v>
      </c>
    </row>
    <row r="136" ht="12.0" hidden="1" customHeight="1">
      <c r="A136" s="1">
        <v>4.000007938E9</v>
      </c>
      <c r="B136" s="27" t="s">
        <v>197</v>
      </c>
      <c r="C136" s="27">
        <v>4.000007938E9</v>
      </c>
    </row>
    <row r="137" ht="12.0" hidden="1" customHeight="1">
      <c r="A137" s="1">
        <v>4.000008667E9</v>
      </c>
      <c r="B137" s="28" t="s">
        <v>198</v>
      </c>
      <c r="C137" s="27">
        <v>4.000008667E9</v>
      </c>
    </row>
    <row r="138" ht="12.0" hidden="1" customHeight="1">
      <c r="A138" s="1">
        <v>4.000007866E9</v>
      </c>
      <c r="B138" s="27" t="s">
        <v>199</v>
      </c>
      <c r="C138" s="27">
        <v>4.000007866E9</v>
      </c>
    </row>
    <row r="139" ht="12.0" hidden="1" customHeight="1">
      <c r="A139" s="1">
        <v>4.000007828E9</v>
      </c>
      <c r="B139" s="27" t="s">
        <v>200</v>
      </c>
      <c r="C139" s="27">
        <v>4.000007828E9</v>
      </c>
    </row>
    <row r="140" ht="12.0" hidden="1" customHeight="1">
      <c r="A140" s="1">
        <v>4.000008785E9</v>
      </c>
      <c r="B140" s="28" t="s">
        <v>201</v>
      </c>
      <c r="C140" s="27">
        <v>4.000008785E9</v>
      </c>
    </row>
    <row r="141" ht="12.0" hidden="1" customHeight="1">
      <c r="A141" s="1">
        <v>4.00000867E9</v>
      </c>
      <c r="B141" s="28" t="s">
        <v>202</v>
      </c>
      <c r="C141" s="27">
        <v>4.00000867E9</v>
      </c>
    </row>
    <row r="142" ht="12.0" hidden="1" customHeight="1">
      <c r="A142" s="1">
        <v>4.000008661E9</v>
      </c>
      <c r="B142" s="28" t="s">
        <v>203</v>
      </c>
      <c r="C142" s="27">
        <v>4.000008661E9</v>
      </c>
    </row>
    <row r="143" ht="12.0" hidden="1" customHeight="1">
      <c r="A143" s="1">
        <v>4.000007919E9</v>
      </c>
      <c r="B143" s="27" t="s">
        <v>204</v>
      </c>
      <c r="C143" s="27">
        <v>4.000007919E9</v>
      </c>
    </row>
    <row r="144" ht="12.0" hidden="1" customHeight="1">
      <c r="A144" s="1">
        <v>4.000008632E9</v>
      </c>
      <c r="B144" s="28" t="s">
        <v>205</v>
      </c>
      <c r="C144" s="27">
        <v>4.000008632E9</v>
      </c>
    </row>
    <row r="145" ht="12.0" hidden="1" customHeight="1">
      <c r="A145" s="1">
        <v>4.000008663E9</v>
      </c>
      <c r="B145" s="28" t="s">
        <v>206</v>
      </c>
      <c r="C145" s="27">
        <v>4.000008663E9</v>
      </c>
    </row>
    <row r="146" ht="12.0" hidden="1" customHeight="1">
      <c r="A146" s="1">
        <v>4.000008664E9</v>
      </c>
      <c r="B146" s="28" t="s">
        <v>207</v>
      </c>
      <c r="C146" s="27">
        <v>4.000008664E9</v>
      </c>
    </row>
    <row r="147" ht="12.0" hidden="1" customHeight="1">
      <c r="A147" s="1">
        <v>4.000008332E9</v>
      </c>
      <c r="B147" s="30" t="s">
        <v>208</v>
      </c>
      <c r="C147" s="30">
        <v>4.000008332E9</v>
      </c>
    </row>
    <row r="148" ht="12.0" hidden="1" customHeight="1">
      <c r="A148" s="1">
        <v>4.000008333E9</v>
      </c>
      <c r="B148" s="30" t="s">
        <v>209</v>
      </c>
      <c r="C148" s="30">
        <v>4.000008333E9</v>
      </c>
    </row>
    <row r="149" ht="12.0" hidden="1" customHeight="1">
      <c r="A149" s="1">
        <v>4.000008334E9</v>
      </c>
      <c r="B149" s="30" t="s">
        <v>210</v>
      </c>
      <c r="C149" s="30">
        <v>4.000008334E9</v>
      </c>
    </row>
    <row r="150" ht="12.0" hidden="1" customHeight="1">
      <c r="A150" s="1">
        <v>4.00000832E9</v>
      </c>
      <c r="B150" s="30" t="s">
        <v>211</v>
      </c>
      <c r="C150" s="30">
        <v>4.00000832E9</v>
      </c>
    </row>
    <row r="151" ht="12.0" hidden="1" customHeight="1">
      <c r="A151" s="1">
        <v>4.000008205E9</v>
      </c>
      <c r="B151" s="30" t="s">
        <v>212</v>
      </c>
      <c r="C151" s="30">
        <v>4.000008205E9</v>
      </c>
    </row>
    <row r="152" ht="12.0" hidden="1" customHeight="1">
      <c r="A152" s="1">
        <v>4.000008011E9</v>
      </c>
      <c r="B152" s="30" t="s">
        <v>213</v>
      </c>
      <c r="C152" s="30">
        <v>4.000008011E9</v>
      </c>
    </row>
    <row r="153" ht="12.0" hidden="1" customHeight="1">
      <c r="A153" s="1">
        <v>4.000007964E9</v>
      </c>
      <c r="B153" s="30" t="s">
        <v>214</v>
      </c>
      <c r="C153" s="30">
        <v>4.000007964E9</v>
      </c>
    </row>
    <row r="154" ht="12.0" hidden="1" customHeight="1">
      <c r="A154" s="1">
        <v>4.00000793E9</v>
      </c>
      <c r="B154" s="30" t="s">
        <v>215</v>
      </c>
      <c r="C154" s="30">
        <v>4.00000793E9</v>
      </c>
    </row>
    <row r="155" ht="12.0" hidden="1" customHeight="1">
      <c r="A155" s="1">
        <v>4.000007911E9</v>
      </c>
      <c r="B155" s="30" t="s">
        <v>216</v>
      </c>
      <c r="C155" s="30">
        <v>4.000007911E9</v>
      </c>
    </row>
    <row r="156" ht="12.0" hidden="1" customHeight="1">
      <c r="A156" s="1">
        <v>4.000007892E9</v>
      </c>
      <c r="B156" s="30" t="s">
        <v>217</v>
      </c>
      <c r="C156" s="30">
        <v>4.000007892E9</v>
      </c>
    </row>
    <row r="157" ht="12.0" hidden="1" customHeight="1">
      <c r="A157" s="1">
        <v>4.000007873E9</v>
      </c>
      <c r="B157" s="30" t="s">
        <v>218</v>
      </c>
      <c r="C157" s="30">
        <v>4.000007873E9</v>
      </c>
    </row>
    <row r="158" ht="12.0" hidden="1" customHeight="1">
      <c r="A158" s="1">
        <v>4.000007854E9</v>
      </c>
      <c r="B158" s="30" t="s">
        <v>219</v>
      </c>
      <c r="C158" s="30">
        <v>4.000007854E9</v>
      </c>
    </row>
    <row r="159" ht="12.0" hidden="1" customHeight="1">
      <c r="A159" s="1">
        <v>4.000008315E9</v>
      </c>
      <c r="B159" s="30" t="s">
        <v>220</v>
      </c>
      <c r="C159" s="30">
        <v>4.000008315E9</v>
      </c>
    </row>
    <row r="160" ht="12.0" hidden="1" customHeight="1">
      <c r="A160" s="1">
        <v>4.000008306E9</v>
      </c>
      <c r="B160" s="30" t="s">
        <v>221</v>
      </c>
      <c r="C160" s="30">
        <v>4.000008306E9</v>
      </c>
    </row>
    <row r="161" ht="12.0" hidden="1" customHeight="1">
      <c r="A161" s="1">
        <v>4.000008297E9</v>
      </c>
      <c r="B161" s="30" t="s">
        <v>222</v>
      </c>
      <c r="C161" s="30">
        <v>4.000008297E9</v>
      </c>
    </row>
    <row r="162" ht="12.0" hidden="1" customHeight="1">
      <c r="A162" s="1">
        <v>4.000008288E9</v>
      </c>
      <c r="B162" s="30" t="s">
        <v>223</v>
      </c>
      <c r="C162" s="30">
        <v>4.000008288E9</v>
      </c>
    </row>
    <row r="163" ht="12.0" hidden="1" customHeight="1">
      <c r="A163" s="1">
        <v>4.000008279E9</v>
      </c>
      <c r="B163" s="30" t="s">
        <v>224</v>
      </c>
      <c r="C163" s="30">
        <v>4.000008279E9</v>
      </c>
    </row>
    <row r="164" ht="12.0" hidden="1" customHeight="1">
      <c r="A164" s="1">
        <v>4.00000796E9</v>
      </c>
      <c r="B164" s="30" t="s">
        <v>225</v>
      </c>
      <c r="C164" s="30">
        <v>4.00000796E9</v>
      </c>
    </row>
    <row r="165" ht="12.0" hidden="1" customHeight="1">
      <c r="A165" s="1">
        <v>4.000007952E9</v>
      </c>
      <c r="B165" s="30" t="s">
        <v>226</v>
      </c>
      <c r="C165" s="30">
        <v>4.000007952E9</v>
      </c>
    </row>
    <row r="166" ht="12.0" hidden="1" customHeight="1">
      <c r="A166" s="1">
        <v>4.000007961E9</v>
      </c>
      <c r="B166" s="30" t="s">
        <v>227</v>
      </c>
      <c r="C166" s="30">
        <v>4.000007961E9</v>
      </c>
    </row>
    <row r="167" ht="12.0" hidden="1" customHeight="1">
      <c r="A167" s="1">
        <v>4.00000795E9</v>
      </c>
      <c r="B167" s="30" t="s">
        <v>228</v>
      </c>
      <c r="C167" s="30">
        <v>4.00000795E9</v>
      </c>
    </row>
    <row r="168" ht="12.0" customHeight="1">
      <c r="A168" s="1">
        <v>4.000007944E9</v>
      </c>
      <c r="B168" s="30" t="s">
        <v>229</v>
      </c>
      <c r="C168" s="30">
        <v>4.000007944E9</v>
      </c>
    </row>
    <row r="169" ht="12.0" hidden="1" customHeight="1">
      <c r="A169" s="1">
        <v>4.000007558E9</v>
      </c>
      <c r="B169" s="30" t="s">
        <v>23</v>
      </c>
      <c r="C169" s="30">
        <v>4.000007558E9</v>
      </c>
    </row>
    <row r="170" ht="12.0" hidden="1" customHeight="1">
      <c r="A170" s="1">
        <v>4.000006493E9</v>
      </c>
      <c r="B170" s="31" t="s">
        <v>230</v>
      </c>
      <c r="C170" s="31">
        <v>4.000006493E9</v>
      </c>
    </row>
    <row r="171" ht="12.0" hidden="1" customHeight="1">
      <c r="A171" s="1">
        <v>4.000007553E9</v>
      </c>
      <c r="B171" s="30" t="s">
        <v>51</v>
      </c>
      <c r="C171" s="30">
        <v>4.000007553E9</v>
      </c>
    </row>
    <row r="172" ht="12.0" hidden="1" customHeight="1">
      <c r="A172" s="1">
        <v>4.000004485E9</v>
      </c>
      <c r="B172" s="29" t="s">
        <v>231</v>
      </c>
      <c r="C172" s="29">
        <v>4.000004485E9</v>
      </c>
    </row>
    <row r="173" ht="12.0" hidden="1" customHeight="1">
      <c r="A173" s="1">
        <v>4.000003881E9</v>
      </c>
      <c r="B173" s="30" t="s">
        <v>232</v>
      </c>
      <c r="C173" s="30">
        <v>4.000003881E9</v>
      </c>
    </row>
    <row r="174" ht="12.0" hidden="1" customHeight="1">
      <c r="A174" s="1">
        <v>4.000007512E9</v>
      </c>
      <c r="B174" s="30" t="s">
        <v>233</v>
      </c>
      <c r="C174" s="30">
        <v>4.000007512E9</v>
      </c>
    </row>
    <row r="175" ht="12.0" hidden="1" customHeight="1">
      <c r="A175" s="1">
        <v>4.000000185E9</v>
      </c>
      <c r="B175" s="30" t="s">
        <v>234</v>
      </c>
      <c r="C175" s="30">
        <v>4.000000185E9</v>
      </c>
    </row>
    <row r="176" ht="12.0" hidden="1" customHeight="1">
      <c r="A176" s="1">
        <v>8400003.0</v>
      </c>
      <c r="B176" s="32" t="s">
        <v>235</v>
      </c>
      <c r="C176" s="32">
        <v>8400003.0</v>
      </c>
    </row>
    <row r="177" ht="12.0" hidden="1" customHeight="1">
      <c r="A177" s="1">
        <v>8401400.0</v>
      </c>
      <c r="B177" s="29" t="s">
        <v>236</v>
      </c>
      <c r="C177" s="27">
        <v>8401400.0</v>
      </c>
    </row>
    <row r="178" ht="12.0" hidden="1" customHeight="1">
      <c r="A178" s="1">
        <v>4.000007818E9</v>
      </c>
      <c r="B178" s="30" t="s">
        <v>237</v>
      </c>
      <c r="C178" s="30">
        <v>4.000007818E9</v>
      </c>
    </row>
    <row r="179" ht="12.0" hidden="1" customHeight="1">
      <c r="A179" s="1">
        <v>4.000008783E9</v>
      </c>
      <c r="B179" s="30" t="s">
        <v>238</v>
      </c>
      <c r="C179" s="30">
        <v>4.000008783E9</v>
      </c>
    </row>
    <row r="180" ht="12.0" hidden="1" customHeight="1">
      <c r="A180" s="1">
        <v>4.000008095E9</v>
      </c>
      <c r="B180" s="30" t="s">
        <v>239</v>
      </c>
      <c r="C180" s="30">
        <v>4.000008095E9</v>
      </c>
    </row>
    <row r="181" ht="12.0" hidden="1" customHeight="1">
      <c r="A181" s="1">
        <v>4.000008096E9</v>
      </c>
      <c r="B181" s="30" t="s">
        <v>240</v>
      </c>
      <c r="C181" s="30">
        <v>4.000008096E9</v>
      </c>
    </row>
    <row r="182" ht="12.0" hidden="1" customHeight="1">
      <c r="A182" s="1">
        <v>4.000008757E9</v>
      </c>
      <c r="B182" s="30" t="s">
        <v>241</v>
      </c>
      <c r="C182" s="30">
        <v>4.000008757E9</v>
      </c>
    </row>
    <row r="183" ht="12.0" hidden="1" customHeight="1">
      <c r="A183" s="1">
        <v>4.000008758E9</v>
      </c>
      <c r="B183" s="30" t="s">
        <v>242</v>
      </c>
      <c r="C183" s="30">
        <v>4.000008758E9</v>
      </c>
    </row>
    <row r="184" ht="12.0" hidden="1" customHeight="1">
      <c r="A184" s="1">
        <v>4.000008752E9</v>
      </c>
      <c r="B184" s="30" t="s">
        <v>243</v>
      </c>
      <c r="C184" s="30">
        <v>4.000008752E9</v>
      </c>
    </row>
    <row r="185" ht="12.0" hidden="1" customHeight="1">
      <c r="A185" s="1">
        <v>4.000008753E9</v>
      </c>
      <c r="B185" s="30" t="s">
        <v>244</v>
      </c>
      <c r="C185" s="30">
        <v>4.000008753E9</v>
      </c>
    </row>
    <row r="186" ht="12.0" hidden="1" customHeight="1">
      <c r="A186" s="1">
        <v>4.000008746E9</v>
      </c>
      <c r="B186" s="30" t="s">
        <v>245</v>
      </c>
      <c r="C186" s="30">
        <v>4.000008746E9</v>
      </c>
    </row>
    <row r="187" ht="12.0" hidden="1" customHeight="1">
      <c r="A187" s="1">
        <v>4.000008747E9</v>
      </c>
      <c r="B187" s="30" t="s">
        <v>246</v>
      </c>
      <c r="C187" s="30">
        <v>4.000008747E9</v>
      </c>
    </row>
    <row r="188" ht="12.0" hidden="1" customHeight="1">
      <c r="A188" s="1">
        <v>4.000007998E9</v>
      </c>
      <c r="B188" s="30" t="s">
        <v>247</v>
      </c>
      <c r="C188" s="30">
        <v>4.000007998E9</v>
      </c>
    </row>
    <row r="189" ht="12.0" hidden="1" customHeight="1">
      <c r="A189" s="1">
        <v>4.000008741E9</v>
      </c>
      <c r="B189" s="30" t="s">
        <v>248</v>
      </c>
      <c r="C189" s="30">
        <v>4.000008741E9</v>
      </c>
    </row>
    <row r="190" ht="12.0" hidden="1" customHeight="1">
      <c r="A190" s="1">
        <v>4.000007812E9</v>
      </c>
      <c r="B190" s="30" t="s">
        <v>249</v>
      </c>
      <c r="C190" s="30">
        <v>4.000007812E9</v>
      </c>
    </row>
    <row r="191" ht="12.0" hidden="1" customHeight="1">
      <c r="A191" s="1">
        <v>4.000008647E9</v>
      </c>
      <c r="B191" s="30" t="s">
        <v>250</v>
      </c>
      <c r="C191" s="30">
        <v>4.000008647E9</v>
      </c>
    </row>
    <row r="192" ht="12.0" hidden="1" customHeight="1">
      <c r="A192" s="1">
        <v>4.000008649E9</v>
      </c>
      <c r="B192" s="30" t="s">
        <v>251</v>
      </c>
      <c r="C192" s="30">
        <v>4.000008649E9</v>
      </c>
    </row>
    <row r="193" ht="12.0" hidden="1" customHeight="1">
      <c r="A193" s="1">
        <v>4.000008086E9</v>
      </c>
      <c r="B193" s="30" t="s">
        <v>252</v>
      </c>
      <c r="C193" s="30">
        <v>4.000008086E9</v>
      </c>
    </row>
    <row r="194" ht="12.0" hidden="1" customHeight="1">
      <c r="A194" s="1">
        <v>4.000008099E9</v>
      </c>
      <c r="B194" s="30" t="s">
        <v>253</v>
      </c>
      <c r="C194" s="30">
        <v>4.000008099E9</v>
      </c>
    </row>
    <row r="195" ht="12.0" hidden="1" customHeight="1">
      <c r="A195" s="1">
        <v>4.00000876E9</v>
      </c>
      <c r="B195" s="30" t="s">
        <v>254</v>
      </c>
      <c r="C195" s="30">
        <v>4.00000876E9</v>
      </c>
    </row>
    <row r="196" ht="12.0" hidden="1" customHeight="1">
      <c r="A196" s="1">
        <v>4.000008751E9</v>
      </c>
      <c r="B196" s="30" t="s">
        <v>255</v>
      </c>
      <c r="C196" s="30">
        <v>4.000008751E9</v>
      </c>
    </row>
    <row r="197" ht="12.0" hidden="1" customHeight="1">
      <c r="A197" s="1">
        <v>4.000008754E9</v>
      </c>
      <c r="B197" s="30" t="s">
        <v>256</v>
      </c>
      <c r="C197" s="30">
        <v>4.000008754E9</v>
      </c>
    </row>
    <row r="198" ht="12.0" hidden="1" customHeight="1">
      <c r="A198" s="1">
        <v>4.000008755E9</v>
      </c>
      <c r="B198" s="30" t="s">
        <v>257</v>
      </c>
      <c r="C198" s="30">
        <v>4.000008755E9</v>
      </c>
    </row>
    <row r="199" ht="12.0" hidden="1" customHeight="1">
      <c r="A199" s="1">
        <v>4.000008721E9</v>
      </c>
      <c r="B199" s="30" t="s">
        <v>258</v>
      </c>
      <c r="C199" s="30">
        <v>4.000008721E9</v>
      </c>
    </row>
    <row r="200" ht="12.0" hidden="1" customHeight="1">
      <c r="A200" s="1">
        <v>4.000008723E9</v>
      </c>
      <c r="B200" s="30" t="s">
        <v>259</v>
      </c>
      <c r="C200" s="30">
        <v>4.000008723E9</v>
      </c>
    </row>
    <row r="201" ht="12.0" hidden="1" customHeight="1">
      <c r="A201" s="1">
        <v>4.000007988E9</v>
      </c>
      <c r="B201" s="30" t="s">
        <v>260</v>
      </c>
      <c r="C201" s="30">
        <v>4.000007988E9</v>
      </c>
    </row>
    <row r="202" ht="12.0" hidden="1" customHeight="1">
      <c r="A202" s="1">
        <v>4.000008743E9</v>
      </c>
      <c r="B202" s="30" t="s">
        <v>261</v>
      </c>
      <c r="C202" s="30">
        <v>4.000008743E9</v>
      </c>
    </row>
    <row r="203" ht="12.0" hidden="1" customHeight="1">
      <c r="A203" s="1">
        <v>4.000008066E9</v>
      </c>
      <c r="B203" s="30" t="s">
        <v>262</v>
      </c>
      <c r="C203" s="30">
        <v>4.000008066E9</v>
      </c>
    </row>
    <row r="204" ht="12.0" hidden="1" customHeight="1">
      <c r="A204" s="1">
        <v>4.000008823E9</v>
      </c>
      <c r="B204" s="28" t="s">
        <v>263</v>
      </c>
      <c r="C204" s="34">
        <v>4.000008823E9</v>
      </c>
    </row>
    <row r="205" ht="12.0" hidden="1" customHeight="1">
      <c r="A205" s="1">
        <v>4.000008656E9</v>
      </c>
      <c r="B205" s="28" t="s">
        <v>264</v>
      </c>
      <c r="C205" s="34">
        <v>4.000008656E9</v>
      </c>
    </row>
    <row r="206" ht="12.0" hidden="1" customHeight="1">
      <c r="A206" s="1">
        <v>4.000008657E9</v>
      </c>
      <c r="B206" s="28" t="s">
        <v>265</v>
      </c>
      <c r="C206" s="34">
        <v>4.000008657E9</v>
      </c>
    </row>
    <row r="207" ht="12.0" hidden="1" customHeight="1">
      <c r="A207" s="1">
        <v>4.000008119E9</v>
      </c>
      <c r="B207" s="30" t="s">
        <v>266</v>
      </c>
      <c r="C207" s="30">
        <v>4.000008119E9</v>
      </c>
    </row>
    <row r="208" ht="12.0" hidden="1" customHeight="1">
      <c r="A208" s="1">
        <v>4.000008176E9</v>
      </c>
      <c r="B208" s="30" t="s">
        <v>267</v>
      </c>
      <c r="C208" s="30">
        <v>4.000008176E9</v>
      </c>
    </row>
    <row r="209" ht="12.0" hidden="1" customHeight="1">
      <c r="A209" s="1">
        <v>4.000008658E9</v>
      </c>
      <c r="B209" s="28" t="s">
        <v>268</v>
      </c>
      <c r="C209" s="34">
        <v>4.000008658E9</v>
      </c>
    </row>
    <row r="210" ht="12.0" hidden="1" customHeight="1">
      <c r="A210" s="1">
        <v>4.000007819E9</v>
      </c>
      <c r="B210" s="30" t="s">
        <v>269</v>
      </c>
      <c r="C210" s="30">
        <v>4.000007819E9</v>
      </c>
    </row>
    <row r="211" ht="12.0" hidden="1" customHeight="1">
      <c r="A211" s="1">
        <v>4.000008659E9</v>
      </c>
      <c r="B211" s="28" t="s">
        <v>270</v>
      </c>
      <c r="C211" s="34">
        <v>4.000008659E9</v>
      </c>
    </row>
    <row r="212" ht="12.0" hidden="1" customHeight="1">
      <c r="A212" s="1">
        <v>4.000008157E9</v>
      </c>
      <c r="B212" s="30" t="s">
        <v>271</v>
      </c>
      <c r="C212" s="30">
        <v>4.000008157E9</v>
      </c>
    </row>
    <row r="213" ht="12.0" hidden="1" customHeight="1">
      <c r="A213" s="1">
        <v>4.000008651E9</v>
      </c>
      <c r="B213" s="28" t="s">
        <v>272</v>
      </c>
      <c r="C213" s="34">
        <v>4.000008651E9</v>
      </c>
    </row>
    <row r="214" ht="12.0" hidden="1" customHeight="1">
      <c r="A214" s="1">
        <v>4.000008085E9</v>
      </c>
      <c r="B214" s="30" t="s">
        <v>273</v>
      </c>
      <c r="C214" s="30">
        <v>4.000008085E9</v>
      </c>
    </row>
    <row r="215" ht="12.0" hidden="1" customHeight="1">
      <c r="A215" s="1">
        <v>4.000008047E9</v>
      </c>
      <c r="B215" s="30" t="s">
        <v>274</v>
      </c>
      <c r="C215" s="30">
        <v>4.000008047E9</v>
      </c>
    </row>
    <row r="216" ht="12.0" hidden="1" customHeight="1">
      <c r="A216" s="1">
        <v>4.000008777E9</v>
      </c>
      <c r="B216" s="28" t="s">
        <v>275</v>
      </c>
      <c r="C216" s="34">
        <v>4.000008777E9</v>
      </c>
    </row>
    <row r="217" ht="12.0" hidden="1" customHeight="1">
      <c r="A217" s="1">
        <v>4.000008653E9</v>
      </c>
      <c r="B217" s="28" t="s">
        <v>276</v>
      </c>
      <c r="C217" s="34">
        <v>4.000008653E9</v>
      </c>
    </row>
    <row r="218" ht="12.0" hidden="1" customHeight="1">
      <c r="A218" s="1">
        <v>4.000008654E9</v>
      </c>
      <c r="B218" s="28" t="s">
        <v>277</v>
      </c>
      <c r="C218" s="34">
        <v>4.000008654E9</v>
      </c>
    </row>
    <row r="219" ht="12.0" hidden="1" customHeight="1">
      <c r="A219" s="1">
        <v>4.000008138E9</v>
      </c>
      <c r="B219" s="30" t="s">
        <v>278</v>
      </c>
      <c r="C219" s="30">
        <v>4.000008138E9</v>
      </c>
    </row>
    <row r="220" ht="12.0" hidden="1" customHeight="1">
      <c r="A220" s="1">
        <v>4.000008822E9</v>
      </c>
      <c r="B220" s="28" t="s">
        <v>279</v>
      </c>
      <c r="C220" s="34">
        <v>4.000008822E9</v>
      </c>
    </row>
    <row r="221" ht="12.0" hidden="1" customHeight="1">
      <c r="A221" s="1">
        <v>4.000008655E9</v>
      </c>
      <c r="B221" s="28" t="s">
        <v>280</v>
      </c>
      <c r="C221" s="34">
        <v>4.000008655E9</v>
      </c>
    </row>
    <row r="222" ht="12.0" hidden="1" customHeight="1">
      <c r="A222" s="1">
        <v>4.000008646E9</v>
      </c>
      <c r="B222" s="28" t="s">
        <v>281</v>
      </c>
      <c r="C222" s="34">
        <v>4.000008646E9</v>
      </c>
    </row>
    <row r="223" ht="12.0" hidden="1" customHeight="1">
      <c r="A223" s="1">
        <v>4.000007559E9</v>
      </c>
      <c r="B223" s="30" t="s">
        <v>25</v>
      </c>
      <c r="C223" s="30">
        <v>4.000007559E9</v>
      </c>
    </row>
    <row r="224" ht="12.0" hidden="1" customHeight="1">
      <c r="A224" s="1">
        <v>4.000006484E9</v>
      </c>
      <c r="B224" s="31" t="s">
        <v>282</v>
      </c>
      <c r="C224" s="31">
        <v>4.000006484E9</v>
      </c>
    </row>
    <row r="225" ht="12.0" hidden="1" customHeight="1">
      <c r="A225" s="1">
        <v>4.000007554E9</v>
      </c>
      <c r="B225" s="30" t="s">
        <v>55</v>
      </c>
      <c r="C225" s="30">
        <v>4.000007554E9</v>
      </c>
    </row>
    <row r="226" ht="12.0" hidden="1" customHeight="1">
      <c r="A226" s="1">
        <v>4.000007786E9</v>
      </c>
      <c r="B226" s="30" t="s">
        <v>283</v>
      </c>
      <c r="C226" s="30">
        <v>4.000007786E9</v>
      </c>
    </row>
    <row r="227" ht="12.0" hidden="1" customHeight="1">
      <c r="A227" s="1">
        <v>4.000008624E9</v>
      </c>
      <c r="B227" s="30" t="s">
        <v>284</v>
      </c>
      <c r="C227" s="30">
        <v>4.000008624E9</v>
      </c>
    </row>
    <row r="228" ht="12.0" hidden="1" customHeight="1">
      <c r="A228" s="1">
        <v>4.000008019E9</v>
      </c>
      <c r="B228" s="30" t="s">
        <v>285</v>
      </c>
      <c r="C228" s="30">
        <v>4.000008019E9</v>
      </c>
    </row>
    <row r="229" ht="12.0" hidden="1" customHeight="1">
      <c r="A229" s="1">
        <v>4.000008616E9</v>
      </c>
      <c r="B229" s="30" t="s">
        <v>286</v>
      </c>
      <c r="C229" s="30">
        <v>4.000008616E9</v>
      </c>
    </row>
    <row r="230" ht="12.0" hidden="1" customHeight="1">
      <c r="A230" s="1">
        <v>4.000007979E9</v>
      </c>
      <c r="B230" s="30" t="s">
        <v>287</v>
      </c>
      <c r="C230" s="30">
        <v>4.000007979E9</v>
      </c>
    </row>
    <row r="231" ht="12.0" hidden="1" customHeight="1">
      <c r="A231" s="1" t="s">
        <v>288</v>
      </c>
      <c r="B231" s="34" t="s">
        <v>289</v>
      </c>
      <c r="C231" s="34" t="s">
        <v>288</v>
      </c>
    </row>
    <row r="232" ht="12.0" hidden="1" customHeight="1">
      <c r="A232" s="1">
        <v>4.000007946E9</v>
      </c>
      <c r="B232" s="30" t="s">
        <v>290</v>
      </c>
      <c r="C232" s="30">
        <v>4.000007946E9</v>
      </c>
    </row>
    <row r="233" ht="12.0" hidden="1" customHeight="1">
      <c r="A233" s="1">
        <v>4.00000865E9</v>
      </c>
      <c r="B233" s="28" t="s">
        <v>291</v>
      </c>
      <c r="C233" s="34">
        <v>4.00000865E9</v>
      </c>
    </row>
    <row r="234" ht="12.0" hidden="1" customHeight="1">
      <c r="A234" s="1">
        <v>4.000008642E9</v>
      </c>
      <c r="B234" s="28" t="s">
        <v>292</v>
      </c>
      <c r="C234" s="34">
        <v>4.000008642E9</v>
      </c>
    </row>
    <row r="235" ht="12.0" hidden="1" customHeight="1">
      <c r="A235" s="1">
        <v>4.000008643E9</v>
      </c>
      <c r="B235" s="28" t="s">
        <v>293</v>
      </c>
      <c r="C235" s="34">
        <v>4.000008643E9</v>
      </c>
    </row>
    <row r="236" ht="12.0" hidden="1" customHeight="1">
      <c r="A236" s="1">
        <v>4.000007975E9</v>
      </c>
      <c r="B236" s="30" t="s">
        <v>294</v>
      </c>
      <c r="C236" s="30">
        <v>4.000007975E9</v>
      </c>
    </row>
    <row r="237" ht="12.0" hidden="1" customHeight="1">
      <c r="A237" s="1">
        <v>4.000008644E9</v>
      </c>
      <c r="B237" s="28" t="s">
        <v>295</v>
      </c>
      <c r="C237" s="34">
        <v>4.000008644E9</v>
      </c>
    </row>
    <row r="238" ht="12.0" hidden="1" customHeight="1">
      <c r="A238" s="1">
        <v>4.000008009E9</v>
      </c>
      <c r="B238" s="30" t="s">
        <v>296</v>
      </c>
      <c r="C238" s="30">
        <v>4.000008009E9</v>
      </c>
    </row>
    <row r="239" ht="12.0" hidden="1" customHeight="1">
      <c r="A239" s="1">
        <v>4.000008645E9</v>
      </c>
      <c r="B239" s="28" t="s">
        <v>297</v>
      </c>
      <c r="C239" s="34">
        <v>4.000008645E9</v>
      </c>
    </row>
    <row r="240" ht="12.0" hidden="1" customHeight="1">
      <c r="A240" s="1">
        <v>4.000007957E9</v>
      </c>
      <c r="B240" s="30" t="s">
        <v>298</v>
      </c>
      <c r="C240" s="30">
        <v>4.000007957E9</v>
      </c>
    </row>
    <row r="241" ht="12.0" hidden="1" customHeight="1">
      <c r="A241" s="1">
        <v>4.000008636E9</v>
      </c>
      <c r="B241" s="28" t="s">
        <v>299</v>
      </c>
      <c r="C241" s="34">
        <v>4.000008636E9</v>
      </c>
    </row>
    <row r="242" ht="12.0" hidden="1" customHeight="1">
      <c r="A242" s="1">
        <v>4.000008028E9</v>
      </c>
      <c r="B242" s="30" t="s">
        <v>300</v>
      </c>
      <c r="C242" s="30">
        <v>4.000008028E9</v>
      </c>
    </row>
    <row r="243" ht="12.0" hidden="1" customHeight="1">
      <c r="A243" s="1">
        <v>4.000007948E9</v>
      </c>
      <c r="B243" s="30" t="s">
        <v>301</v>
      </c>
      <c r="C243" s="30">
        <v>4.000007948E9</v>
      </c>
    </row>
    <row r="244" ht="12.0" hidden="1" customHeight="1">
      <c r="A244" s="1">
        <v>4.000008637E9</v>
      </c>
      <c r="B244" s="28" t="s">
        <v>302</v>
      </c>
      <c r="C244" s="34">
        <v>4.000008637E9</v>
      </c>
    </row>
    <row r="245" ht="12.0" hidden="1" customHeight="1">
      <c r="A245" s="1">
        <v>4.000008638E9</v>
      </c>
      <c r="B245" s="28" t="s">
        <v>303</v>
      </c>
      <c r="C245" s="34">
        <v>4.000008638E9</v>
      </c>
    </row>
    <row r="246" ht="12.0" hidden="1" customHeight="1">
      <c r="A246" s="1">
        <v>4.000008639E9</v>
      </c>
      <c r="B246" s="28" t="s">
        <v>304</v>
      </c>
      <c r="C246" s="34">
        <v>4.000008639E9</v>
      </c>
    </row>
    <row r="247" ht="12.0" hidden="1" customHeight="1">
      <c r="A247" s="1">
        <v>4.000007945E9</v>
      </c>
      <c r="B247" s="30" t="s">
        <v>305</v>
      </c>
      <c r="C247" s="30">
        <v>4.000007945E9</v>
      </c>
    </row>
    <row r="248" ht="12.0" hidden="1" customHeight="1">
      <c r="A248" s="1">
        <v>4.00000864E9</v>
      </c>
      <c r="B248" s="28" t="s">
        <v>306</v>
      </c>
      <c r="C248" s="34">
        <v>4.00000864E9</v>
      </c>
    </row>
    <row r="249" ht="12.0" hidden="1" customHeight="1">
      <c r="A249" s="1">
        <v>4.000008631E9</v>
      </c>
      <c r="B249" s="28" t="s">
        <v>307</v>
      </c>
      <c r="C249" s="34">
        <v>4.000008631E9</v>
      </c>
    </row>
    <row r="250" ht="12.0" hidden="1" customHeight="1">
      <c r="A250" s="1">
        <v>4.000008633E9</v>
      </c>
      <c r="B250" s="28" t="s">
        <v>308</v>
      </c>
      <c r="C250" s="34">
        <v>4.000008633E9</v>
      </c>
    </row>
    <row r="251" ht="12.0" hidden="1" customHeight="1">
      <c r="A251" s="1">
        <v>4.000007947E9</v>
      </c>
      <c r="B251" s="30" t="s">
        <v>309</v>
      </c>
      <c r="C251" s="30">
        <v>4.000007947E9</v>
      </c>
    </row>
    <row r="252" ht="12.0" hidden="1" customHeight="1">
      <c r="A252" s="1">
        <v>4.000008634E9</v>
      </c>
      <c r="B252" s="28" t="s">
        <v>310</v>
      </c>
      <c r="C252" s="34">
        <v>4.000008634E9</v>
      </c>
    </row>
    <row r="253" ht="12.0" hidden="1" customHeight="1">
      <c r="A253" s="1">
        <v>4.000008635E9</v>
      </c>
      <c r="B253" s="28" t="s">
        <v>311</v>
      </c>
      <c r="C253" s="34">
        <v>4.000008635E9</v>
      </c>
    </row>
    <row r="254" ht="12.0" hidden="1" customHeight="1">
      <c r="A254" s="1">
        <v>4.000008626E9</v>
      </c>
      <c r="B254" s="28" t="s">
        <v>312</v>
      </c>
      <c r="C254" s="34">
        <v>4.000008626E9</v>
      </c>
    </row>
    <row r="255" ht="12.0" hidden="1" customHeight="1">
      <c r="A255" s="1">
        <v>4.000007949E9</v>
      </c>
      <c r="B255" s="30" t="s">
        <v>313</v>
      </c>
      <c r="C255" s="30">
        <v>4.000007949E9</v>
      </c>
    </row>
    <row r="256" ht="12.0" hidden="1" customHeight="1">
      <c r="A256" s="1">
        <v>4.000008627E9</v>
      </c>
      <c r="B256" s="28" t="s">
        <v>314</v>
      </c>
      <c r="C256" s="34">
        <v>4.000008627E9</v>
      </c>
    </row>
    <row r="257" ht="12.0" hidden="1" customHeight="1">
      <c r="A257" s="1">
        <v>4.000008628E9</v>
      </c>
      <c r="B257" s="28" t="s">
        <v>315</v>
      </c>
      <c r="C257" s="34">
        <v>4.000008628E9</v>
      </c>
    </row>
    <row r="258" ht="12.0" hidden="1" customHeight="1">
      <c r="A258" s="1">
        <v>4.000008629E9</v>
      </c>
      <c r="B258" s="28" t="s">
        <v>316</v>
      </c>
      <c r="C258" s="34">
        <v>4.000008629E9</v>
      </c>
    </row>
    <row r="259" ht="12.0" hidden="1" customHeight="1">
      <c r="A259" s="1">
        <v>4.000007959E9</v>
      </c>
      <c r="B259" s="30" t="s">
        <v>317</v>
      </c>
      <c r="C259" s="30">
        <v>4.000007959E9</v>
      </c>
    </row>
    <row r="260" ht="12.0" hidden="1" customHeight="1">
      <c r="A260" s="1">
        <v>4.00000863E9</v>
      </c>
      <c r="B260" s="28" t="s">
        <v>318</v>
      </c>
      <c r="C260" s="34">
        <v>4.00000863E9</v>
      </c>
    </row>
    <row r="261" ht="12.0" hidden="1" customHeight="1">
      <c r="A261" s="1">
        <v>4.000008621E9</v>
      </c>
      <c r="B261" s="28" t="s">
        <v>319</v>
      </c>
      <c r="C261" s="34">
        <v>4.000008621E9</v>
      </c>
    </row>
    <row r="262" ht="12.0" hidden="1" customHeight="1">
      <c r="A262" s="1">
        <v>4.000008622E9</v>
      </c>
      <c r="B262" s="28" t="s">
        <v>320</v>
      </c>
      <c r="C262" s="34">
        <v>4.000008622E9</v>
      </c>
    </row>
    <row r="263" ht="12.0" hidden="1" customHeight="1">
      <c r="A263" s="1">
        <v>4.000007963E9</v>
      </c>
      <c r="B263" s="30" t="s">
        <v>321</v>
      </c>
      <c r="C263" s="30">
        <v>4.000007963E9</v>
      </c>
    </row>
    <row r="264" ht="12.0" hidden="1" customHeight="1">
      <c r="A264" s="1">
        <v>4.000007932E9</v>
      </c>
      <c r="B264" s="30" t="s">
        <v>322</v>
      </c>
      <c r="C264" s="30">
        <v>4.000007932E9</v>
      </c>
    </row>
    <row r="265" ht="12.0" hidden="1" customHeight="1">
      <c r="A265" s="1">
        <v>4.000007942E9</v>
      </c>
      <c r="B265" s="30" t="s">
        <v>323</v>
      </c>
      <c r="C265" s="30">
        <v>4.000007942E9</v>
      </c>
    </row>
    <row r="266" ht="12.0" hidden="1" customHeight="1">
      <c r="A266" s="1">
        <v>4.000006485E9</v>
      </c>
      <c r="B266" s="31" t="s">
        <v>324</v>
      </c>
      <c r="C266" s="31">
        <v>4.000006485E9</v>
      </c>
    </row>
    <row r="267" ht="12.0" hidden="1" customHeight="1">
      <c r="A267" s="1">
        <v>4.000006496E9</v>
      </c>
      <c r="B267" s="31" t="s">
        <v>325</v>
      </c>
      <c r="C267" s="31">
        <v>4.000006496E9</v>
      </c>
    </row>
    <row r="268" ht="12.0" hidden="1" customHeight="1">
      <c r="A268" s="1">
        <v>4.000007546E9</v>
      </c>
      <c r="B268" s="30" t="s">
        <v>56</v>
      </c>
      <c r="C268" s="30">
        <v>4.000007546E9</v>
      </c>
    </row>
    <row r="269" ht="12.0" hidden="1" customHeight="1">
      <c r="A269" s="1">
        <v>4.00000755E9</v>
      </c>
      <c r="B269" s="30" t="s">
        <v>27</v>
      </c>
      <c r="C269" s="30">
        <v>4.00000755E9</v>
      </c>
    </row>
    <row r="270" ht="12.0" hidden="1" customHeight="1">
      <c r="A270" s="1">
        <v>4.000007789E9</v>
      </c>
      <c r="B270" s="35" t="s">
        <v>326</v>
      </c>
      <c r="C270" s="35">
        <v>4.000007789E9</v>
      </c>
    </row>
    <row r="271" ht="12.0" hidden="1" customHeight="1">
      <c r="A271" s="1">
        <v>4.000008177E9</v>
      </c>
      <c r="B271" s="35" t="s">
        <v>327</v>
      </c>
      <c r="C271" s="35">
        <v>4.000008177E9</v>
      </c>
    </row>
    <row r="272" ht="12.0" hidden="1" customHeight="1">
      <c r="A272" s="1">
        <v>4.000008744E9</v>
      </c>
      <c r="B272" s="35" t="s">
        <v>328</v>
      </c>
      <c r="C272" s="35">
        <v>4.000008744E9</v>
      </c>
    </row>
    <row r="273" ht="12.0" hidden="1" customHeight="1">
      <c r="A273" s="1">
        <v>4.000008178E9</v>
      </c>
      <c r="B273" s="35" t="s">
        <v>329</v>
      </c>
      <c r="C273" s="35">
        <v>4.000008178E9</v>
      </c>
    </row>
    <row r="274" ht="12.0" hidden="1" customHeight="1">
      <c r="A274" s="1">
        <v>4.000008745E9</v>
      </c>
      <c r="B274" s="35" t="s">
        <v>330</v>
      </c>
      <c r="C274" s="35">
        <v>4.000008745E9</v>
      </c>
    </row>
    <row r="275" ht="12.0" hidden="1" customHeight="1">
      <c r="A275" s="1">
        <v>4.000007927E9</v>
      </c>
      <c r="B275" s="35" t="s">
        <v>331</v>
      </c>
      <c r="C275" s="35">
        <v>4.000007927E9</v>
      </c>
    </row>
    <row r="276" ht="12.0" hidden="1" customHeight="1">
      <c r="A276" s="1">
        <v>4.000008617E9</v>
      </c>
      <c r="B276" s="36" t="s">
        <v>332</v>
      </c>
      <c r="C276" s="34">
        <v>4.000008617E9</v>
      </c>
    </row>
    <row r="277" ht="12.0" hidden="1" customHeight="1">
      <c r="A277" s="1">
        <v>4.000008618E9</v>
      </c>
      <c r="B277" s="36" t="s">
        <v>333</v>
      </c>
      <c r="C277" s="34">
        <v>4.000008618E9</v>
      </c>
    </row>
    <row r="278" ht="12.0" hidden="1" customHeight="1">
      <c r="A278" s="1">
        <v>4.000008619E9</v>
      </c>
      <c r="B278" s="36" t="s">
        <v>334</v>
      </c>
      <c r="C278" s="34">
        <v>4.000008619E9</v>
      </c>
    </row>
    <row r="279" ht="12.0" hidden="1" customHeight="1">
      <c r="A279" s="1">
        <v>4.000007937E9</v>
      </c>
      <c r="B279" s="35" t="s">
        <v>335</v>
      </c>
      <c r="C279" s="35">
        <v>4.000007937E9</v>
      </c>
    </row>
    <row r="280" ht="12.0" hidden="1" customHeight="1">
      <c r="A280" s="1">
        <v>4.00000862E9</v>
      </c>
      <c r="B280" s="36" t="s">
        <v>336</v>
      </c>
      <c r="C280" s="34">
        <v>4.00000862E9</v>
      </c>
    </row>
    <row r="281" ht="12.0" hidden="1" customHeight="1">
      <c r="A281" s="1">
        <v>4.000007936E9</v>
      </c>
      <c r="B281" s="35" t="s">
        <v>337</v>
      </c>
      <c r="C281" s="35">
        <v>4.000007936E9</v>
      </c>
    </row>
    <row r="282" ht="12.0" hidden="1" customHeight="1">
      <c r="A282" s="1">
        <v>4.000008611E9</v>
      </c>
      <c r="B282" s="36" t="s">
        <v>338</v>
      </c>
      <c r="C282" s="34">
        <v>4.000008611E9</v>
      </c>
    </row>
    <row r="283" ht="12.0" hidden="1" customHeight="1">
      <c r="A283" s="1">
        <v>4.000007939E9</v>
      </c>
      <c r="B283" s="35" t="s">
        <v>339</v>
      </c>
      <c r="C283" s="35">
        <v>4.000007939E9</v>
      </c>
    </row>
    <row r="284" ht="12.0" hidden="1" customHeight="1">
      <c r="A284" s="1">
        <v>4.000008612E9</v>
      </c>
      <c r="B284" s="36" t="s">
        <v>340</v>
      </c>
      <c r="C284" s="34">
        <v>4.000008612E9</v>
      </c>
    </row>
    <row r="285" ht="12.0" hidden="1" customHeight="1">
      <c r="A285" s="1">
        <v>4.000007935E9</v>
      </c>
      <c r="B285" s="35" t="s">
        <v>341</v>
      </c>
      <c r="C285" s="35">
        <v>4.000007935E9</v>
      </c>
    </row>
    <row r="286" ht="12.0" hidden="1" customHeight="1">
      <c r="A286" s="1">
        <v>4.000007929E9</v>
      </c>
      <c r="B286" s="35" t="s">
        <v>342</v>
      </c>
      <c r="C286" s="35">
        <v>4.000007929E9</v>
      </c>
    </row>
    <row r="287" ht="12.0" hidden="1" customHeight="1">
      <c r="A287" s="1">
        <v>4.000008613E9</v>
      </c>
      <c r="B287" s="36" t="s">
        <v>343</v>
      </c>
      <c r="C287" s="34">
        <v>4.000008613E9</v>
      </c>
    </row>
    <row r="288" ht="12.0" hidden="1" customHeight="1">
      <c r="A288" s="1">
        <v>4.000008615E9</v>
      </c>
      <c r="B288" s="36" t="s">
        <v>344</v>
      </c>
      <c r="C288" s="34">
        <v>4.000008615E9</v>
      </c>
    </row>
    <row r="289" ht="12.0" hidden="1" customHeight="1">
      <c r="A289" s="1">
        <v>4.000008606E9</v>
      </c>
      <c r="B289" s="36" t="s">
        <v>345</v>
      </c>
      <c r="C289" s="34">
        <v>4.000008606E9</v>
      </c>
    </row>
    <row r="290" ht="12.0" hidden="1" customHeight="1">
      <c r="A290" s="1">
        <v>4.000007926E9</v>
      </c>
      <c r="B290" s="35" t="s">
        <v>346</v>
      </c>
      <c r="C290" s="35">
        <v>4.000007926E9</v>
      </c>
    </row>
    <row r="291" ht="12.0" hidden="1" customHeight="1">
      <c r="A291" s="1">
        <v>4.000008607E9</v>
      </c>
      <c r="B291" s="36" t="s">
        <v>347</v>
      </c>
      <c r="C291" s="34">
        <v>4.000008607E9</v>
      </c>
    </row>
    <row r="292" ht="12.0" hidden="1" customHeight="1">
      <c r="A292" s="1">
        <v>4.000008608E9</v>
      </c>
      <c r="B292" s="36" t="s">
        <v>348</v>
      </c>
      <c r="C292" s="34">
        <v>4.000008608E9</v>
      </c>
    </row>
    <row r="293" ht="12.0" hidden="1" customHeight="1">
      <c r="A293" s="1">
        <v>4.000008609E9</v>
      </c>
      <c r="B293" s="36" t="s">
        <v>349</v>
      </c>
      <c r="C293" s="34">
        <v>4.000008609E9</v>
      </c>
    </row>
    <row r="294" ht="12.0" hidden="1" customHeight="1">
      <c r="A294" s="1">
        <v>4.000007928E9</v>
      </c>
      <c r="B294" s="35" t="s">
        <v>350</v>
      </c>
      <c r="C294" s="35">
        <v>4.000007928E9</v>
      </c>
    </row>
    <row r="295" ht="12.0" hidden="1" customHeight="1">
      <c r="A295" s="1">
        <v>4.00000861E9</v>
      </c>
      <c r="B295" s="36" t="s">
        <v>351</v>
      </c>
      <c r="C295" s="34">
        <v>4.00000861E9</v>
      </c>
    </row>
    <row r="296" ht="12.0" hidden="1" customHeight="1">
      <c r="A296" s="1">
        <v>4.000008601E9</v>
      </c>
      <c r="B296" s="36" t="s">
        <v>352</v>
      </c>
      <c r="C296" s="34">
        <v>4.000008601E9</v>
      </c>
    </row>
    <row r="297" ht="12.0" hidden="1" customHeight="1">
      <c r="A297" s="1">
        <v>4.000008602E9</v>
      </c>
      <c r="B297" s="36" t="s">
        <v>353</v>
      </c>
      <c r="C297" s="34">
        <v>4.000008602E9</v>
      </c>
    </row>
    <row r="298" ht="12.0" hidden="1" customHeight="1">
      <c r="A298" s="1">
        <v>4.000007915E9</v>
      </c>
      <c r="B298" s="35" t="s">
        <v>354</v>
      </c>
      <c r="C298" s="35">
        <v>4.000007915E9</v>
      </c>
    </row>
    <row r="299" ht="12.0" hidden="1" customHeight="1">
      <c r="A299" s="1">
        <v>4.000008603E9</v>
      </c>
      <c r="B299" s="36" t="s">
        <v>355</v>
      </c>
      <c r="C299" s="34">
        <v>4.000008603E9</v>
      </c>
    </row>
    <row r="300" ht="12.0" hidden="1" customHeight="1">
      <c r="A300" s="1">
        <v>4.000008604E9</v>
      </c>
      <c r="B300" s="36" t="s">
        <v>356</v>
      </c>
      <c r="C300" s="34">
        <v>4.000008604E9</v>
      </c>
    </row>
    <row r="301" ht="12.0" hidden="1" customHeight="1">
      <c r="A301" s="1">
        <v>4.000008596E9</v>
      </c>
      <c r="B301" s="36" t="s">
        <v>357</v>
      </c>
      <c r="C301" s="34">
        <v>4.000008596E9</v>
      </c>
    </row>
    <row r="302" ht="12.0" hidden="1" customHeight="1">
      <c r="A302" s="1">
        <v>4.000007925E9</v>
      </c>
      <c r="B302" s="35" t="s">
        <v>358</v>
      </c>
      <c r="C302" s="35">
        <v>4.000007925E9</v>
      </c>
    </row>
    <row r="303" ht="12.0" hidden="1" customHeight="1">
      <c r="A303" s="1">
        <v>4.000008597E9</v>
      </c>
      <c r="B303" s="36" t="s">
        <v>359</v>
      </c>
      <c r="C303" s="34">
        <v>4.000008597E9</v>
      </c>
    </row>
    <row r="304" ht="12.0" hidden="1" customHeight="1">
      <c r="A304" s="1">
        <v>4.000008598E9</v>
      </c>
      <c r="B304" s="36" t="s">
        <v>360</v>
      </c>
      <c r="C304" s="34">
        <v>4.000008598E9</v>
      </c>
    </row>
    <row r="305" ht="12.0" hidden="1" customHeight="1">
      <c r="A305" s="1">
        <v>4.000008599E9</v>
      </c>
      <c r="B305" s="36" t="s">
        <v>361</v>
      </c>
      <c r="C305" s="34">
        <v>4.000008599E9</v>
      </c>
    </row>
    <row r="306" ht="12.0" hidden="1" customHeight="1">
      <c r="A306" s="1">
        <v>4.000006486E9</v>
      </c>
      <c r="B306" s="31" t="s">
        <v>362</v>
      </c>
      <c r="C306" s="31">
        <v>4.000006486E9</v>
      </c>
    </row>
    <row r="307" ht="12.0" hidden="1" customHeight="1">
      <c r="A307" s="1">
        <v>4.000006497E9</v>
      </c>
      <c r="B307" s="31" t="s">
        <v>363</v>
      </c>
      <c r="C307" s="31">
        <v>4.000006497E9</v>
      </c>
    </row>
    <row r="308" ht="12.0" hidden="1" customHeight="1">
      <c r="A308" s="1">
        <v>4.000007547E9</v>
      </c>
      <c r="B308" s="35" t="s">
        <v>57</v>
      </c>
      <c r="C308" s="35">
        <v>4.000007547E9</v>
      </c>
    </row>
    <row r="309" ht="12.0" hidden="1" customHeight="1">
      <c r="A309" s="1">
        <v>4.000007551E9</v>
      </c>
      <c r="B309" s="35" t="s">
        <v>29</v>
      </c>
      <c r="C309" s="35">
        <v>4.000007551E9</v>
      </c>
    </row>
    <row r="310" ht="12.0" hidden="1" customHeight="1">
      <c r="A310" s="1">
        <v>4.000000186E9</v>
      </c>
      <c r="B310" s="35" t="s">
        <v>364</v>
      </c>
      <c r="C310" s="35">
        <v>4.000000186E9</v>
      </c>
    </row>
    <row r="311" ht="12.0" hidden="1" customHeight="1">
      <c r="A311" s="1">
        <v>4.000008168E9</v>
      </c>
      <c r="B311" s="30" t="s">
        <v>365</v>
      </c>
      <c r="C311" s="30">
        <v>4.000008168E9</v>
      </c>
    </row>
    <row r="312" ht="12.0" hidden="1" customHeight="1">
      <c r="A312" s="1">
        <v>4.000008045E9</v>
      </c>
      <c r="B312" s="30" t="s">
        <v>366</v>
      </c>
      <c r="C312" s="30">
        <v>4.000008045E9</v>
      </c>
    </row>
    <row r="313" ht="12.0" hidden="1" customHeight="1">
      <c r="A313" s="1">
        <v>4.000008446E9</v>
      </c>
      <c r="B313" s="30" t="s">
        <v>367</v>
      </c>
      <c r="C313" s="30">
        <v>4.000008446E9</v>
      </c>
    </row>
    <row r="314" ht="12.0" hidden="1" customHeight="1">
      <c r="A314" s="1">
        <v>4.000008046E9</v>
      </c>
      <c r="B314" s="30" t="s">
        <v>368</v>
      </c>
      <c r="C314" s="30">
        <v>4.000008046E9</v>
      </c>
    </row>
    <row r="315" ht="12.0" hidden="1" customHeight="1">
      <c r="A315" s="1">
        <v>4.000008165E9</v>
      </c>
      <c r="B315" s="30" t="s">
        <v>369</v>
      </c>
      <c r="C315" s="30">
        <v>4.000008165E9</v>
      </c>
    </row>
    <row r="316" ht="12.0" hidden="1" customHeight="1">
      <c r="A316" s="1">
        <v>4.000008166E9</v>
      </c>
      <c r="B316" s="30" t="s">
        <v>370</v>
      </c>
      <c r="C316" s="30">
        <v>4.000008166E9</v>
      </c>
    </row>
    <row r="317" ht="12.0" hidden="1" customHeight="1">
      <c r="A317" s="1">
        <v>4.000008027E9</v>
      </c>
      <c r="B317" s="30" t="s">
        <v>371</v>
      </c>
      <c r="C317" s="30">
        <v>4.000008027E9</v>
      </c>
    </row>
    <row r="318" ht="12.0" hidden="1" customHeight="1">
      <c r="A318" s="1">
        <v>4.000008531E9</v>
      </c>
      <c r="B318" s="30" t="s">
        <v>372</v>
      </c>
      <c r="C318" s="30">
        <v>4.000008531E9</v>
      </c>
    </row>
    <row r="319" ht="12.0" hidden="1" customHeight="1">
      <c r="A319" s="1">
        <v>4.000008736E9</v>
      </c>
      <c r="B319" s="30" t="s">
        <v>373</v>
      </c>
      <c r="C319" s="30">
        <v>4.000008736E9</v>
      </c>
    </row>
    <row r="320" ht="12.0" hidden="1" customHeight="1">
      <c r="A320" s="1">
        <v>4.000008025E9</v>
      </c>
      <c r="B320" s="30" t="s">
        <v>374</v>
      </c>
      <c r="C320" s="30">
        <v>4.000008025E9</v>
      </c>
    </row>
    <row r="321" ht="12.0" hidden="1" customHeight="1">
      <c r="A321" s="1">
        <v>4.000008737E9</v>
      </c>
      <c r="B321" s="30" t="s">
        <v>375</v>
      </c>
      <c r="C321" s="30">
        <v>4.000008737E9</v>
      </c>
    </row>
    <row r="322" ht="12.0" hidden="1" customHeight="1">
      <c r="A322" s="1">
        <v>4.000008532E9</v>
      </c>
      <c r="B322" s="30" t="s">
        <v>376</v>
      </c>
      <c r="C322" s="30">
        <v>4.000008532E9</v>
      </c>
    </row>
    <row r="323" ht="12.0" hidden="1" customHeight="1">
      <c r="A323" s="1">
        <v>4.000008738E9</v>
      </c>
      <c r="B323" s="30" t="s">
        <v>377</v>
      </c>
      <c r="C323" s="30">
        <v>4.000008738E9</v>
      </c>
    </row>
    <row r="324" ht="12.0" hidden="1" customHeight="1">
      <c r="A324" s="1">
        <v>4.000007908E9</v>
      </c>
      <c r="B324" s="30" t="s">
        <v>378</v>
      </c>
      <c r="C324" s="30">
        <v>4.000007908E9</v>
      </c>
    </row>
    <row r="325" ht="12.0" hidden="1" customHeight="1">
      <c r="A325" s="1">
        <v>4.0000086E9</v>
      </c>
      <c r="B325" s="28" t="s">
        <v>379</v>
      </c>
      <c r="C325" s="34">
        <v>4.0000086E9</v>
      </c>
    </row>
    <row r="326" ht="12.0" hidden="1" customHeight="1">
      <c r="A326" s="1">
        <v>4.000008591E9</v>
      </c>
      <c r="B326" s="28" t="s">
        <v>380</v>
      </c>
      <c r="C326" s="34">
        <v>4.000008591E9</v>
      </c>
    </row>
    <row r="327" ht="12.0" hidden="1" customHeight="1">
      <c r="A327" s="1">
        <v>4.000008592E9</v>
      </c>
      <c r="B327" s="28" t="s">
        <v>381</v>
      </c>
      <c r="C327" s="34">
        <v>4.000008592E9</v>
      </c>
    </row>
    <row r="328" ht="12.0" hidden="1" customHeight="1">
      <c r="A328" s="1">
        <v>4.000007918E9</v>
      </c>
      <c r="B328" s="30" t="s">
        <v>382</v>
      </c>
      <c r="C328" s="30">
        <v>4.000007918E9</v>
      </c>
    </row>
    <row r="329" ht="12.0" hidden="1" customHeight="1">
      <c r="A329" s="1">
        <v>4.000008593E9</v>
      </c>
      <c r="B329" s="28" t="s">
        <v>383</v>
      </c>
      <c r="C329" s="34">
        <v>4.000008593E9</v>
      </c>
    </row>
    <row r="330" ht="12.0" hidden="1" customHeight="1">
      <c r="A330" s="1">
        <v>4.000007917E9</v>
      </c>
      <c r="B330" s="30" t="s">
        <v>384</v>
      </c>
      <c r="C330" s="30">
        <v>4.000007917E9</v>
      </c>
    </row>
    <row r="331" ht="12.0" hidden="1" customHeight="1">
      <c r="A331" s="1">
        <v>4.000008594E9</v>
      </c>
      <c r="B331" s="28" t="s">
        <v>385</v>
      </c>
      <c r="C331" s="34">
        <v>4.000008594E9</v>
      </c>
    </row>
    <row r="332" ht="12.0" hidden="1" customHeight="1">
      <c r="A332" s="1">
        <v>4.000007905E9</v>
      </c>
      <c r="B332" s="30" t="s">
        <v>386</v>
      </c>
      <c r="C332" s="30">
        <v>4.000007905E9</v>
      </c>
    </row>
    <row r="333" ht="12.0" hidden="1" customHeight="1">
      <c r="A333" s="1">
        <v>4.000008595E9</v>
      </c>
      <c r="B333" s="28" t="s">
        <v>387</v>
      </c>
      <c r="C333" s="34">
        <v>4.000008595E9</v>
      </c>
    </row>
    <row r="334" ht="12.0" hidden="1" customHeight="1">
      <c r="A334" s="1">
        <v>4.000007916E9</v>
      </c>
      <c r="B334" s="30" t="s">
        <v>388</v>
      </c>
      <c r="C334" s="30">
        <v>4.000007916E9</v>
      </c>
    </row>
    <row r="335" ht="12.0" hidden="1" customHeight="1">
      <c r="A335" s="1">
        <v>4.000007895E9</v>
      </c>
      <c r="B335" s="30" t="s">
        <v>389</v>
      </c>
      <c r="C335" s="30">
        <v>4.000007895E9</v>
      </c>
    </row>
    <row r="336" ht="12.0" hidden="1" customHeight="1">
      <c r="A336" s="1">
        <v>4.000008878E9</v>
      </c>
      <c r="B336" s="28" t="s">
        <v>390</v>
      </c>
      <c r="C336" s="34">
        <v>4.000008878E9</v>
      </c>
    </row>
    <row r="337" ht="12.0" hidden="1" customHeight="1">
      <c r="A337" s="1">
        <v>4.000008879E9</v>
      </c>
      <c r="B337" s="28" t="s">
        <v>391</v>
      </c>
      <c r="C337" s="34">
        <v>4.000008879E9</v>
      </c>
    </row>
    <row r="338" ht="12.0" hidden="1" customHeight="1">
      <c r="A338" s="1">
        <v>4.00000888E9</v>
      </c>
      <c r="B338" s="28" t="s">
        <v>392</v>
      </c>
      <c r="C338" s="34">
        <v>4.00000888E9</v>
      </c>
    </row>
    <row r="339" ht="12.0" hidden="1" customHeight="1">
      <c r="A339" s="1">
        <v>4.000007907E9</v>
      </c>
      <c r="B339" s="30" t="s">
        <v>393</v>
      </c>
      <c r="C339" s="30">
        <v>4.000007907E9</v>
      </c>
    </row>
    <row r="340" ht="12.0" hidden="1" customHeight="1">
      <c r="A340" s="1">
        <v>4.000008871E9</v>
      </c>
      <c r="B340" s="28" t="s">
        <v>394</v>
      </c>
      <c r="C340" s="34">
        <v>4.000008871E9</v>
      </c>
    </row>
    <row r="341" ht="12.0" hidden="1" customHeight="1">
      <c r="A341" s="1">
        <v>4.000008872E9</v>
      </c>
      <c r="B341" s="28" t="s">
        <v>395</v>
      </c>
      <c r="C341" s="34">
        <v>4.000008872E9</v>
      </c>
    </row>
    <row r="342" ht="12.0" hidden="1" customHeight="1">
      <c r="A342" s="1">
        <v>4.000008873E9</v>
      </c>
      <c r="B342" s="28" t="s">
        <v>396</v>
      </c>
      <c r="C342" s="34">
        <v>4.000008873E9</v>
      </c>
    </row>
    <row r="343" ht="12.0" hidden="1" customHeight="1">
      <c r="A343" s="1">
        <v>4.000007909E9</v>
      </c>
      <c r="B343" s="30" t="s">
        <v>397</v>
      </c>
      <c r="C343" s="30">
        <v>4.000007909E9</v>
      </c>
    </row>
    <row r="344" ht="12.0" hidden="1" customHeight="1">
      <c r="A344" s="1">
        <v>4.000008874E9</v>
      </c>
      <c r="B344" s="28" t="s">
        <v>398</v>
      </c>
      <c r="C344" s="34">
        <v>4.000008874E9</v>
      </c>
    </row>
    <row r="345" ht="12.0" hidden="1" customHeight="1">
      <c r="A345" s="1">
        <v>4.000008875E9</v>
      </c>
      <c r="B345" s="28" t="s">
        <v>399</v>
      </c>
      <c r="C345" s="34">
        <v>4.000008875E9</v>
      </c>
    </row>
    <row r="346" ht="12.0" hidden="1" customHeight="1">
      <c r="A346" s="1">
        <v>4.000008866E9</v>
      </c>
      <c r="B346" s="28" t="s">
        <v>400</v>
      </c>
      <c r="C346" s="34">
        <v>4.000008866E9</v>
      </c>
    </row>
    <row r="347" ht="12.0" hidden="1" customHeight="1">
      <c r="A347" s="1">
        <v>4.000007896E9</v>
      </c>
      <c r="B347" s="30" t="s">
        <v>401</v>
      </c>
      <c r="C347" s="30">
        <v>4.000007896E9</v>
      </c>
    </row>
    <row r="348" ht="12.0" hidden="1" customHeight="1">
      <c r="A348" s="1">
        <v>4.000008867E9</v>
      </c>
      <c r="B348" s="28" t="s">
        <v>402</v>
      </c>
      <c r="C348" s="34">
        <v>4.000008867E9</v>
      </c>
    </row>
    <row r="349" ht="12.0" hidden="1" customHeight="1">
      <c r="A349" s="1">
        <v>4.000008869E9</v>
      </c>
      <c r="B349" s="28" t="s">
        <v>403</v>
      </c>
      <c r="C349" s="34">
        <v>4.000008869E9</v>
      </c>
    </row>
    <row r="350" ht="12.0" hidden="1" customHeight="1">
      <c r="A350" s="1">
        <v>4.00000887E9</v>
      </c>
      <c r="B350" s="28" t="s">
        <v>404</v>
      </c>
      <c r="C350" s="34">
        <v>4.00000887E9</v>
      </c>
    </row>
    <row r="351" ht="12.0" hidden="1" customHeight="1">
      <c r="A351" s="1">
        <v>4.000007906E9</v>
      </c>
      <c r="B351" s="30" t="s">
        <v>405</v>
      </c>
      <c r="C351" s="30">
        <v>4.000007906E9</v>
      </c>
    </row>
    <row r="352" ht="12.0" hidden="1" customHeight="1">
      <c r="A352" s="1">
        <v>4.000008861E9</v>
      </c>
      <c r="B352" s="28" t="s">
        <v>406</v>
      </c>
      <c r="C352" s="34">
        <v>4.000008861E9</v>
      </c>
    </row>
    <row r="353" ht="12.0" hidden="1" customHeight="1">
      <c r="A353" s="1">
        <v>4.000008862E9</v>
      </c>
      <c r="B353" s="28" t="s">
        <v>407</v>
      </c>
      <c r="C353" s="34">
        <v>4.000008862E9</v>
      </c>
    </row>
    <row r="354" ht="12.0" hidden="1" customHeight="1">
      <c r="A354" s="1">
        <v>4.000008863E9</v>
      </c>
      <c r="B354" s="28" t="s">
        <v>408</v>
      </c>
      <c r="C354" s="34">
        <v>4.000008863E9</v>
      </c>
    </row>
    <row r="355" ht="12.0" hidden="1" customHeight="1">
      <c r="A355" s="1">
        <v>4.000007954E9</v>
      </c>
      <c r="B355" s="30" t="s">
        <v>409</v>
      </c>
      <c r="C355" s="30">
        <v>4.000007954E9</v>
      </c>
    </row>
    <row r="356" ht="12.0" hidden="1" customHeight="1">
      <c r="A356" s="1">
        <v>4.000006487E9</v>
      </c>
      <c r="B356" s="31" t="s">
        <v>410</v>
      </c>
      <c r="C356" s="31">
        <v>4.000006487E9</v>
      </c>
    </row>
    <row r="357" ht="12.0" hidden="1" customHeight="1">
      <c r="A357" s="1">
        <v>4.000006498E9</v>
      </c>
      <c r="B357" s="31" t="s">
        <v>411</v>
      </c>
      <c r="C357" s="31">
        <v>4.000006498E9</v>
      </c>
    </row>
    <row r="358" ht="12.0" hidden="1" customHeight="1">
      <c r="A358" s="1">
        <v>4.000007548E9</v>
      </c>
      <c r="B358" s="30" t="s">
        <v>58</v>
      </c>
      <c r="C358" s="30">
        <v>4.000007548E9</v>
      </c>
    </row>
    <row r="359" ht="12.0" hidden="1" customHeight="1">
      <c r="A359" s="1">
        <v>4.000007552E9</v>
      </c>
      <c r="B359" s="30" t="s">
        <v>31</v>
      </c>
      <c r="C359" s="30">
        <v>4.000007552E9</v>
      </c>
    </row>
    <row r="360" ht="12.0" hidden="1" customHeight="1">
      <c r="A360" s="1">
        <v>4.000008146E9</v>
      </c>
      <c r="B360" s="30" t="s">
        <v>412</v>
      </c>
      <c r="C360" s="30">
        <v>4.000008146E9</v>
      </c>
    </row>
    <row r="361" ht="12.0" hidden="1" customHeight="1">
      <c r="A361" s="1">
        <v>4.000008048E9</v>
      </c>
      <c r="B361" s="30" t="s">
        <v>413</v>
      </c>
      <c r="C361" s="30">
        <v>4.000008048E9</v>
      </c>
    </row>
    <row r="362" ht="12.0" hidden="1" customHeight="1">
      <c r="A362" s="1">
        <v>4.000008447E9</v>
      </c>
      <c r="B362" s="30" t="s">
        <v>414</v>
      </c>
      <c r="C362" s="30">
        <v>4.000008447E9</v>
      </c>
    </row>
    <row r="363" ht="12.0" hidden="1" customHeight="1">
      <c r="A363" s="1">
        <v>4.000008147E9</v>
      </c>
      <c r="B363" s="30" t="s">
        <v>415</v>
      </c>
      <c r="C363" s="30">
        <v>4.000008147E9</v>
      </c>
    </row>
    <row r="364" ht="12.0" hidden="1" customHeight="1">
      <c r="A364" s="1">
        <v>4.000008159E9</v>
      </c>
      <c r="B364" s="30" t="s">
        <v>416</v>
      </c>
      <c r="C364" s="30">
        <v>4.000008159E9</v>
      </c>
    </row>
    <row r="365" ht="12.0" hidden="1" customHeight="1">
      <c r="A365" s="1">
        <v>4.000008158E9</v>
      </c>
      <c r="B365" s="30" t="s">
        <v>417</v>
      </c>
      <c r="C365" s="30">
        <v>4.000008158E9</v>
      </c>
    </row>
    <row r="366" ht="12.0" hidden="1" customHeight="1">
      <c r="A366" s="1">
        <v>4.000008145E9</v>
      </c>
      <c r="B366" s="30" t="s">
        <v>418</v>
      </c>
      <c r="C366" s="30">
        <v>4.000008145E9</v>
      </c>
    </row>
    <row r="367" ht="12.0" hidden="1" customHeight="1">
      <c r="A367" s="1">
        <v>4.000008518E9</v>
      </c>
      <c r="B367" s="30" t="s">
        <v>419</v>
      </c>
      <c r="C367" s="30">
        <v>4.000008518E9</v>
      </c>
    </row>
    <row r="368" ht="12.0" hidden="1" customHeight="1">
      <c r="A368" s="1">
        <v>4.000008739E9</v>
      </c>
      <c r="B368" s="30" t="s">
        <v>420</v>
      </c>
      <c r="C368" s="30">
        <v>4.000008739E9</v>
      </c>
    </row>
    <row r="369" ht="12.0" hidden="1" customHeight="1">
      <c r="A369" s="1">
        <v>4.000008026E9</v>
      </c>
      <c r="B369" s="30" t="s">
        <v>421</v>
      </c>
      <c r="C369" s="30">
        <v>4.000008026E9</v>
      </c>
    </row>
    <row r="370" ht="12.0" hidden="1" customHeight="1">
      <c r="A370" s="1">
        <v>4.00000874E9</v>
      </c>
      <c r="B370" s="30" t="s">
        <v>422</v>
      </c>
      <c r="C370" s="30">
        <v>4.00000874E9</v>
      </c>
    </row>
    <row r="371" ht="12.0" hidden="1" customHeight="1">
      <c r="A371" s="1" t="s">
        <v>423</v>
      </c>
      <c r="B371" s="29" t="s">
        <v>424</v>
      </c>
      <c r="C371" s="29" t="s">
        <v>423</v>
      </c>
    </row>
    <row r="372" ht="12.0" hidden="1" customHeight="1">
      <c r="A372" s="1">
        <v>4.000008732E9</v>
      </c>
      <c r="B372" s="30" t="s">
        <v>425</v>
      </c>
      <c r="C372" s="30">
        <v>4.000008732E9</v>
      </c>
    </row>
    <row r="373" ht="12.0" hidden="1" customHeight="1">
      <c r="A373" s="1">
        <v>4.000007886E9</v>
      </c>
      <c r="B373" s="30" t="s">
        <v>426</v>
      </c>
      <c r="C373" s="37">
        <v>4.000007886E9</v>
      </c>
    </row>
    <row r="374" ht="12.0" hidden="1" customHeight="1">
      <c r="A374" s="1">
        <v>4.000008864E9</v>
      </c>
      <c r="B374" s="28" t="s">
        <v>427</v>
      </c>
      <c r="C374" s="34">
        <v>4.000008864E9</v>
      </c>
    </row>
    <row r="375" ht="12.0" hidden="1" customHeight="1">
      <c r="A375" s="1">
        <v>4.000008865E9</v>
      </c>
      <c r="B375" s="28" t="s">
        <v>428</v>
      </c>
      <c r="C375" s="34">
        <v>4.000008865E9</v>
      </c>
    </row>
    <row r="376" ht="12.0" hidden="1" customHeight="1">
      <c r="A376" s="1">
        <v>4.000008856E9</v>
      </c>
      <c r="B376" s="28" t="s">
        <v>429</v>
      </c>
      <c r="C376" s="34">
        <v>4.000008856E9</v>
      </c>
    </row>
    <row r="377" ht="12.0" hidden="1" customHeight="1">
      <c r="A377" s="1">
        <v>4.000007897E9</v>
      </c>
      <c r="B377" s="30" t="s">
        <v>430</v>
      </c>
      <c r="C377" s="37">
        <v>4.000007897E9</v>
      </c>
    </row>
    <row r="378" ht="12.0" hidden="1" customHeight="1">
      <c r="A378" s="1">
        <v>4.000008857E9</v>
      </c>
      <c r="B378" s="28" t="s">
        <v>431</v>
      </c>
      <c r="C378" s="34">
        <v>4.000008857E9</v>
      </c>
    </row>
    <row r="379" ht="12.0" hidden="1" customHeight="1">
      <c r="A379" s="1">
        <v>4.000008858E9</v>
      </c>
      <c r="B379" s="28" t="s">
        <v>432</v>
      </c>
      <c r="C379" s="34">
        <v>4.000008858E9</v>
      </c>
    </row>
    <row r="380" ht="12.0" hidden="1" customHeight="1">
      <c r="A380" s="1">
        <v>4.00000886E9</v>
      </c>
      <c r="B380" s="28" t="s">
        <v>433</v>
      </c>
      <c r="C380" s="34">
        <v>4.00000886E9</v>
      </c>
    </row>
    <row r="381" ht="12.0" hidden="1" customHeight="1">
      <c r="A381" s="1">
        <v>4.000007899E9</v>
      </c>
      <c r="B381" s="30" t="s">
        <v>434</v>
      </c>
      <c r="C381" s="37">
        <v>4.000007899E9</v>
      </c>
    </row>
    <row r="382" ht="12.0" hidden="1" customHeight="1">
      <c r="A382" s="1">
        <v>4.000008851E9</v>
      </c>
      <c r="B382" s="28" t="s">
        <v>435</v>
      </c>
      <c r="C382" s="34">
        <v>4.000008851E9</v>
      </c>
    </row>
    <row r="383" ht="12.0" hidden="1" customHeight="1">
      <c r="A383" s="1">
        <v>4.000007898E9</v>
      </c>
      <c r="B383" s="30" t="s">
        <v>436</v>
      </c>
      <c r="C383" s="37">
        <v>4.000007898E9</v>
      </c>
    </row>
    <row r="384" ht="12.0" hidden="1" customHeight="1">
      <c r="A384" s="1">
        <v>4.000008852E9</v>
      </c>
      <c r="B384" s="28" t="s">
        <v>437</v>
      </c>
      <c r="C384" s="34">
        <v>4.000008852E9</v>
      </c>
    </row>
    <row r="385" ht="12.0" hidden="1" customHeight="1">
      <c r="A385" s="1">
        <v>4.000007887E9</v>
      </c>
      <c r="B385" s="30" t="s">
        <v>438</v>
      </c>
      <c r="C385" s="37">
        <v>4.000007887E9</v>
      </c>
    </row>
    <row r="386" ht="12.0" hidden="1" customHeight="1">
      <c r="A386" s="1">
        <v>4.000008853E9</v>
      </c>
      <c r="B386" s="28" t="s">
        <v>439</v>
      </c>
      <c r="C386" s="34">
        <v>4.000008853E9</v>
      </c>
    </row>
    <row r="387" ht="12.0" hidden="1" customHeight="1">
      <c r="A387" s="1">
        <v>4.000008854E9</v>
      </c>
      <c r="B387" s="28" t="s">
        <v>440</v>
      </c>
      <c r="C387" s="34">
        <v>4.000008854E9</v>
      </c>
    </row>
    <row r="388" ht="12.0" hidden="1" customHeight="1">
      <c r="A388" s="1">
        <v>4.000008855E9</v>
      </c>
      <c r="B388" s="28" t="s">
        <v>441</v>
      </c>
      <c r="C388" s="34">
        <v>4.000008855E9</v>
      </c>
    </row>
    <row r="389" ht="12.0" hidden="1" customHeight="1">
      <c r="A389" s="1">
        <v>4.000007888E9</v>
      </c>
      <c r="B389" s="30" t="s">
        <v>442</v>
      </c>
      <c r="C389" s="37">
        <v>4.000007888E9</v>
      </c>
    </row>
    <row r="390" ht="12.0" hidden="1" customHeight="1">
      <c r="A390" s="1">
        <v>4.000008846E9</v>
      </c>
      <c r="B390" s="28" t="s">
        <v>443</v>
      </c>
      <c r="C390" s="34">
        <v>4.000008846E9</v>
      </c>
    </row>
    <row r="391" ht="12.0" hidden="1" customHeight="1">
      <c r="A391" s="1">
        <v>4.000008847E9</v>
      </c>
      <c r="B391" s="28" t="s">
        <v>444</v>
      </c>
      <c r="C391" s="34">
        <v>4.000008847E9</v>
      </c>
    </row>
    <row r="392" ht="12.0" hidden="1" customHeight="1">
      <c r="A392" s="1">
        <v>4.000008848E9</v>
      </c>
      <c r="B392" s="28" t="s">
        <v>445</v>
      </c>
      <c r="C392" s="34">
        <v>4.000008848E9</v>
      </c>
    </row>
    <row r="393" ht="12.0" hidden="1" customHeight="1">
      <c r="A393" s="1">
        <v>4.000007889E9</v>
      </c>
      <c r="B393" s="30" t="s">
        <v>446</v>
      </c>
      <c r="C393" s="37">
        <v>4.000007889E9</v>
      </c>
    </row>
    <row r="394" ht="12.0" hidden="1" customHeight="1">
      <c r="A394" s="1">
        <v>4.000008849E9</v>
      </c>
      <c r="B394" s="28" t="s">
        <v>447</v>
      </c>
      <c r="C394" s="34">
        <v>4.000008849E9</v>
      </c>
    </row>
    <row r="395" ht="12.0" hidden="1" customHeight="1">
      <c r="A395" s="1">
        <v>4.000008841E9</v>
      </c>
      <c r="B395" s="28" t="s">
        <v>448</v>
      </c>
      <c r="C395" s="34">
        <v>4.000008841E9</v>
      </c>
    </row>
    <row r="396" ht="12.0" hidden="1" customHeight="1">
      <c r="A396" s="1">
        <v>4.000008842E9</v>
      </c>
      <c r="B396" s="28" t="s">
        <v>449</v>
      </c>
      <c r="C396" s="34">
        <v>4.000008842E9</v>
      </c>
    </row>
    <row r="397" ht="12.0" hidden="1" customHeight="1">
      <c r="A397" s="1">
        <v>4.000007993E9</v>
      </c>
      <c r="B397" s="30" t="s">
        <v>450</v>
      </c>
      <c r="C397" s="30">
        <v>4.000007993E9</v>
      </c>
    </row>
    <row r="398" ht="12.0" hidden="1" customHeight="1">
      <c r="A398" s="1">
        <v>4.000007951E9</v>
      </c>
      <c r="B398" s="30" t="s">
        <v>451</v>
      </c>
      <c r="C398" s="30">
        <v>4.000007951E9</v>
      </c>
    </row>
    <row r="399" ht="12.0" hidden="1" customHeight="1">
      <c r="A399" s="1">
        <v>4.0000035E9</v>
      </c>
      <c r="B399" s="30" t="s">
        <v>452</v>
      </c>
      <c r="C399" s="30">
        <v>4.0000035E9</v>
      </c>
    </row>
    <row r="400" ht="12.0" hidden="1" customHeight="1">
      <c r="A400" s="1">
        <v>4.000007941E9</v>
      </c>
      <c r="B400" s="30" t="s">
        <v>453</v>
      </c>
      <c r="C400" s="30">
        <v>4.000007941E9</v>
      </c>
    </row>
    <row r="401" ht="12.0" hidden="1" customHeight="1">
      <c r="A401" s="1">
        <v>4.000007953E9</v>
      </c>
      <c r="B401" s="30" t="s">
        <v>454</v>
      </c>
      <c r="C401" s="30">
        <v>4.000007953E9</v>
      </c>
    </row>
    <row r="402" ht="12.0" hidden="1" customHeight="1">
      <c r="A402" s="1">
        <v>4.000007943E9</v>
      </c>
      <c r="B402" s="30" t="s">
        <v>455</v>
      </c>
      <c r="C402" s="30">
        <v>4.000007943E9</v>
      </c>
    </row>
    <row r="403" ht="12.0" hidden="1" customHeight="1">
      <c r="A403" s="1">
        <v>4.000007962E9</v>
      </c>
      <c r="B403" s="30" t="s">
        <v>456</v>
      </c>
      <c r="C403" s="30">
        <v>4.000007962E9</v>
      </c>
    </row>
    <row r="404" ht="12.0" hidden="1" customHeight="1">
      <c r="A404" s="1">
        <v>4.000006488E9</v>
      </c>
      <c r="B404" s="31" t="s">
        <v>457</v>
      </c>
      <c r="C404" s="31">
        <v>4.000006488E9</v>
      </c>
    </row>
    <row r="405" ht="12.0" hidden="1" customHeight="1">
      <c r="A405" s="1">
        <v>4.000006489E9</v>
      </c>
      <c r="B405" s="31" t="s">
        <v>458</v>
      </c>
      <c r="C405" s="31">
        <v>4.000006489E9</v>
      </c>
    </row>
    <row r="406" ht="12.0" hidden="1" customHeight="1">
      <c r="A406" s="1">
        <v>4.000007549E9</v>
      </c>
      <c r="B406" s="30" t="s">
        <v>59</v>
      </c>
      <c r="C406" s="30">
        <v>4.000007549E9</v>
      </c>
    </row>
    <row r="407" ht="12.0" hidden="1" customHeight="1">
      <c r="A407" s="1">
        <v>1.000003366E9</v>
      </c>
      <c r="B407" s="30" t="s">
        <v>459</v>
      </c>
      <c r="C407" s="30">
        <v>1.000003366E9</v>
      </c>
    </row>
    <row r="408" ht="12.0" hidden="1" customHeight="1">
      <c r="A408" s="1">
        <v>4.000008139E9</v>
      </c>
      <c r="B408" s="30" t="s">
        <v>460</v>
      </c>
      <c r="C408" s="30">
        <v>4.000008139E9</v>
      </c>
    </row>
    <row r="409" ht="12.0" hidden="1" customHeight="1">
      <c r="A409" s="1">
        <v>4.000008125E9</v>
      </c>
      <c r="B409" s="30" t="s">
        <v>461</v>
      </c>
      <c r="C409" s="30">
        <v>4.000008125E9</v>
      </c>
    </row>
    <row r="410" ht="12.0" hidden="1" customHeight="1">
      <c r="A410" s="1">
        <v>4.000008448E9</v>
      </c>
      <c r="B410" s="30" t="s">
        <v>462</v>
      </c>
      <c r="C410" s="30">
        <v>4.000008448E9</v>
      </c>
    </row>
    <row r="411" ht="12.0" hidden="1" customHeight="1">
      <c r="A411" s="1">
        <v>4.000008049E9</v>
      </c>
      <c r="B411" s="30" t="s">
        <v>463</v>
      </c>
      <c r="C411" s="30">
        <v>4.000008049E9</v>
      </c>
    </row>
    <row r="412" ht="12.0" hidden="1" customHeight="1">
      <c r="A412" s="1">
        <v>4.000008136E9</v>
      </c>
      <c r="B412" s="30" t="s">
        <v>464</v>
      </c>
      <c r="C412" s="30">
        <v>4.000008136E9</v>
      </c>
    </row>
    <row r="413" ht="12.0" hidden="1" customHeight="1">
      <c r="A413" s="1">
        <v>4.000008135E9</v>
      </c>
      <c r="B413" s="30" t="s">
        <v>465</v>
      </c>
      <c r="C413" s="30">
        <v>4.000008135E9</v>
      </c>
    </row>
    <row r="414" ht="12.0" hidden="1" customHeight="1">
      <c r="A414" s="1">
        <v>4.000008137E9</v>
      </c>
      <c r="B414" s="30" t="s">
        <v>466</v>
      </c>
      <c r="C414" s="30">
        <v>4.000008137E9</v>
      </c>
    </row>
    <row r="415" ht="12.0" hidden="1" customHeight="1">
      <c r="A415" s="1">
        <v>4.000008514E9</v>
      </c>
      <c r="B415" s="30" t="s">
        <v>467</v>
      </c>
      <c r="C415" s="30">
        <v>4.000008514E9</v>
      </c>
    </row>
    <row r="416" ht="12.0" hidden="1" customHeight="1">
      <c r="A416" s="1">
        <v>4.000008733E9</v>
      </c>
      <c r="B416" s="30" t="s">
        <v>468</v>
      </c>
      <c r="C416" s="30">
        <v>4.000008733E9</v>
      </c>
    </row>
    <row r="417" ht="12.0" hidden="1" customHeight="1">
      <c r="A417" s="1">
        <v>4.000008015E9</v>
      </c>
      <c r="B417" s="30" t="s">
        <v>469</v>
      </c>
      <c r="C417" s="30">
        <v>4.000008015E9</v>
      </c>
    </row>
    <row r="418" ht="12.0" hidden="1" customHeight="1">
      <c r="A418" s="1">
        <v>4.000008734E9</v>
      </c>
      <c r="B418" s="30" t="s">
        <v>470</v>
      </c>
      <c r="C418" s="30">
        <v>4.000008734E9</v>
      </c>
    </row>
    <row r="419" ht="12.0" hidden="1" customHeight="1">
      <c r="A419" s="1">
        <v>4.000008515E9</v>
      </c>
      <c r="B419" s="30" t="s">
        <v>471</v>
      </c>
      <c r="C419" s="30">
        <v>4.000008515E9</v>
      </c>
    </row>
    <row r="420" ht="12.0" hidden="1" customHeight="1">
      <c r="A420" s="1">
        <v>4.000008735E9</v>
      </c>
      <c r="B420" s="30" t="s">
        <v>472</v>
      </c>
      <c r="C420" s="30">
        <v>4.000008735E9</v>
      </c>
    </row>
    <row r="421" ht="12.0" hidden="1" customHeight="1">
      <c r="A421" s="1">
        <v>4.000007878E9</v>
      </c>
      <c r="B421" s="30" t="s">
        <v>473</v>
      </c>
      <c r="C421" s="30">
        <v>4.000007878E9</v>
      </c>
    </row>
    <row r="422" ht="12.0" hidden="1" customHeight="1">
      <c r="A422" s="1">
        <v>4.000008843E9</v>
      </c>
      <c r="B422" s="28" t="s">
        <v>474</v>
      </c>
      <c r="C422" s="34">
        <v>4.000008843E9</v>
      </c>
    </row>
    <row r="423" ht="12.0" hidden="1" customHeight="1">
      <c r="A423" s="1">
        <v>4.000008844E9</v>
      </c>
      <c r="B423" s="28" t="s">
        <v>475</v>
      </c>
      <c r="C423" s="34">
        <v>4.000008844E9</v>
      </c>
    </row>
    <row r="424" ht="12.0" hidden="1" customHeight="1">
      <c r="A424" s="1">
        <v>4.000008845E9</v>
      </c>
      <c r="B424" s="28" t="s">
        <v>476</v>
      </c>
      <c r="C424" s="34">
        <v>4.000008845E9</v>
      </c>
    </row>
    <row r="425" ht="12.0" hidden="1" customHeight="1">
      <c r="A425" s="1">
        <v>4.000007875E9</v>
      </c>
      <c r="B425" s="30" t="s">
        <v>477</v>
      </c>
      <c r="C425" s="30">
        <v>4.000007875E9</v>
      </c>
    </row>
    <row r="426" ht="12.0" hidden="1" customHeight="1">
      <c r="A426" s="1">
        <v>4.000008836E9</v>
      </c>
      <c r="B426" s="28" t="s">
        <v>478</v>
      </c>
      <c r="C426" s="34">
        <v>4.000008836E9</v>
      </c>
    </row>
    <row r="427" ht="12.0" hidden="1" customHeight="1">
      <c r="A427" s="1">
        <v>4.000008837E9</v>
      </c>
      <c r="B427" s="28" t="s">
        <v>479</v>
      </c>
      <c r="C427" s="34">
        <v>4.000008837E9</v>
      </c>
    </row>
    <row r="428" ht="12.0" hidden="1" customHeight="1">
      <c r="A428" s="1">
        <v>4.000008838E9</v>
      </c>
      <c r="B428" s="28" t="s">
        <v>480</v>
      </c>
      <c r="C428" s="34">
        <v>4.000008838E9</v>
      </c>
    </row>
    <row r="429" ht="12.0" hidden="1" customHeight="1">
      <c r="A429" s="1">
        <v>4.000007877E9</v>
      </c>
      <c r="B429" s="30" t="s">
        <v>481</v>
      </c>
      <c r="C429" s="30">
        <v>4.000007877E9</v>
      </c>
    </row>
    <row r="430" ht="12.0" hidden="1" customHeight="1">
      <c r="A430" s="1">
        <v>4.000008839E9</v>
      </c>
      <c r="B430" s="28" t="s">
        <v>482</v>
      </c>
      <c r="C430" s="34">
        <v>4.000008839E9</v>
      </c>
    </row>
    <row r="431" ht="12.0" hidden="1" customHeight="1">
      <c r="A431" s="1">
        <v>4.000007876E9</v>
      </c>
      <c r="B431" s="30" t="s">
        <v>483</v>
      </c>
      <c r="C431" s="30">
        <v>4.000007876E9</v>
      </c>
    </row>
    <row r="432" ht="12.0" hidden="1" customHeight="1">
      <c r="A432" s="1">
        <v>4.00000884E9</v>
      </c>
      <c r="B432" s="28" t="s">
        <v>484</v>
      </c>
      <c r="C432" s="34">
        <v>4.00000884E9</v>
      </c>
    </row>
    <row r="433" ht="12.0" hidden="1" customHeight="1">
      <c r="A433" s="1">
        <v>4.000007879E9</v>
      </c>
      <c r="B433" s="30" t="s">
        <v>485</v>
      </c>
      <c r="C433" s="30">
        <v>4.000007879E9</v>
      </c>
    </row>
    <row r="434" ht="12.0" hidden="1" customHeight="1">
      <c r="A434" s="1">
        <v>4.000008832E9</v>
      </c>
      <c r="B434" s="28" t="s">
        <v>486</v>
      </c>
      <c r="C434" s="34">
        <v>4.000008832E9</v>
      </c>
    </row>
    <row r="435" ht="12.0" hidden="1" customHeight="1">
      <c r="A435" s="1">
        <v>4.000008833E9</v>
      </c>
      <c r="B435" s="28" t="s">
        <v>487</v>
      </c>
      <c r="C435" s="34">
        <v>4.000008833E9</v>
      </c>
    </row>
    <row r="436" ht="12.0" hidden="1" customHeight="1">
      <c r="A436" s="1">
        <v>4.000008834E9</v>
      </c>
      <c r="B436" s="28" t="s">
        <v>488</v>
      </c>
      <c r="C436" s="34">
        <v>4.000008834E9</v>
      </c>
    </row>
    <row r="437" ht="12.0" hidden="1" customHeight="1">
      <c r="A437" s="1">
        <v>4.000007865E9</v>
      </c>
      <c r="B437" s="30" t="s">
        <v>489</v>
      </c>
      <c r="C437" s="30">
        <v>4.000007865E9</v>
      </c>
    </row>
    <row r="438" ht="12.0" hidden="1" customHeight="1">
      <c r="A438" s="1">
        <v>4.000008835E9</v>
      </c>
      <c r="B438" s="28" t="s">
        <v>490</v>
      </c>
      <c r="C438" s="34">
        <v>4.000008835E9</v>
      </c>
    </row>
    <row r="439" ht="12.0" hidden="1" customHeight="1">
      <c r="A439" s="1">
        <v>4.000008826E9</v>
      </c>
      <c r="B439" s="28" t="s">
        <v>491</v>
      </c>
      <c r="C439" s="34">
        <v>4.000008826E9</v>
      </c>
    </row>
    <row r="440" ht="12.0" hidden="1" customHeight="1">
      <c r="A440" s="1">
        <v>4.000008827E9</v>
      </c>
      <c r="B440" s="28" t="s">
        <v>492</v>
      </c>
      <c r="C440" s="34">
        <v>4.000008827E9</v>
      </c>
    </row>
    <row r="441" ht="12.0" hidden="1" customHeight="1">
      <c r="A441" s="1">
        <v>4.000007867E9</v>
      </c>
      <c r="B441" s="30" t="s">
        <v>493</v>
      </c>
      <c r="C441" s="30">
        <v>4.000007867E9</v>
      </c>
    </row>
    <row r="442" ht="12.0" hidden="1" customHeight="1">
      <c r="A442" s="1">
        <v>4.000008828E9</v>
      </c>
      <c r="B442" s="28" t="s">
        <v>494</v>
      </c>
      <c r="C442" s="34">
        <v>4.000008828E9</v>
      </c>
    </row>
    <row r="443" ht="12.0" hidden="1" customHeight="1">
      <c r="A443" s="1">
        <v>4.000008829E9</v>
      </c>
      <c r="B443" s="28" t="s">
        <v>495</v>
      </c>
      <c r="C443" s="34">
        <v>4.000008829E9</v>
      </c>
    </row>
    <row r="444" ht="12.0" hidden="1" customHeight="1">
      <c r="A444" s="1">
        <v>4.00000883E9</v>
      </c>
      <c r="B444" s="28" t="s">
        <v>496</v>
      </c>
      <c r="C444" s="34">
        <v>4.00000883E9</v>
      </c>
    </row>
    <row r="445" ht="12.0" hidden="1" customHeight="1">
      <c r="A445" s="1">
        <v>4.000007971E9</v>
      </c>
      <c r="B445" s="30" t="s">
        <v>497</v>
      </c>
      <c r="C445" s="30">
        <v>4.000007971E9</v>
      </c>
    </row>
    <row r="446" ht="12.0" hidden="1" customHeight="1">
      <c r="A446" s="1">
        <v>4.000006479E9</v>
      </c>
      <c r="B446" s="31" t="s">
        <v>498</v>
      </c>
      <c r="C446" s="31">
        <v>4.000006479E9</v>
      </c>
    </row>
    <row r="447" ht="12.0" hidden="1" customHeight="1">
      <c r="A447" s="1">
        <v>4.00000649E9</v>
      </c>
      <c r="B447" s="31" t="s">
        <v>499</v>
      </c>
      <c r="C447" s="31">
        <v>4.00000649E9</v>
      </c>
    </row>
    <row r="448" ht="12.0" hidden="1" customHeight="1">
      <c r="A448" s="1">
        <v>4.00000754E9</v>
      </c>
      <c r="B448" s="30" t="s">
        <v>500</v>
      </c>
      <c r="C448" s="30">
        <v>4.00000754E9</v>
      </c>
    </row>
    <row r="449" ht="12.0" hidden="1" customHeight="1">
      <c r="A449" s="1">
        <v>4.000008035E9</v>
      </c>
      <c r="B449" s="30" t="s">
        <v>501</v>
      </c>
      <c r="C449" s="30">
        <v>4.000008035E9</v>
      </c>
    </row>
    <row r="450" ht="12.0" hidden="1" customHeight="1">
      <c r="A450" s="1">
        <v>4.000008036E9</v>
      </c>
      <c r="B450" s="30" t="s">
        <v>502</v>
      </c>
      <c r="C450" s="30">
        <v>4.000008036E9</v>
      </c>
    </row>
    <row r="451" ht="12.0" hidden="1" customHeight="1">
      <c r="A451" s="1">
        <v>4.000008449E9</v>
      </c>
      <c r="B451" s="30" t="s">
        <v>503</v>
      </c>
      <c r="C451" s="30">
        <v>4.000008449E9</v>
      </c>
    </row>
    <row r="452" ht="12.0" hidden="1" customHeight="1">
      <c r="A452" s="1">
        <v>4.000008076E9</v>
      </c>
      <c r="B452" s="30" t="s">
        <v>504</v>
      </c>
      <c r="C452" s="30">
        <v>4.000008076E9</v>
      </c>
    </row>
    <row r="453" ht="12.0" hidden="1" customHeight="1">
      <c r="A453" s="1">
        <v>4.000008115E9</v>
      </c>
      <c r="B453" s="30" t="s">
        <v>505</v>
      </c>
      <c r="C453" s="30">
        <v>4.000008115E9</v>
      </c>
    </row>
    <row r="454" ht="12.0" hidden="1" customHeight="1">
      <c r="A454" s="1">
        <v>4.000008129E9</v>
      </c>
      <c r="B454" s="30" t="s">
        <v>506</v>
      </c>
      <c r="C454" s="30">
        <v>4.000008129E9</v>
      </c>
    </row>
    <row r="455" ht="12.0" hidden="1" customHeight="1">
      <c r="A455" s="1">
        <v>4.000008116E9</v>
      </c>
      <c r="B455" s="30" t="s">
        <v>507</v>
      </c>
      <c r="C455" s="30">
        <v>4.000008116E9</v>
      </c>
    </row>
    <row r="456" ht="12.0" hidden="1" customHeight="1">
      <c r="A456" s="1">
        <v>4.000008501E9</v>
      </c>
      <c r="B456" s="30" t="s">
        <v>508</v>
      </c>
      <c r="C456" s="30">
        <v>4.000008501E9</v>
      </c>
    </row>
    <row r="457" ht="12.0" hidden="1" customHeight="1">
      <c r="A457" s="1">
        <v>4.000008726E9</v>
      </c>
      <c r="B457" s="30" t="s">
        <v>509</v>
      </c>
      <c r="C457" s="30">
        <v>4.000008726E9</v>
      </c>
    </row>
    <row r="458" ht="12.0" hidden="1" customHeight="1">
      <c r="A458" s="1">
        <v>4.000008016E9</v>
      </c>
      <c r="B458" s="30" t="s">
        <v>510</v>
      </c>
      <c r="C458" s="30">
        <v>4.000008016E9</v>
      </c>
    </row>
    <row r="459" ht="12.0" hidden="1" customHeight="1">
      <c r="A459" s="1">
        <v>4.000008774E9</v>
      </c>
      <c r="B459" s="30" t="s">
        <v>511</v>
      </c>
      <c r="C459" s="30">
        <v>4.000008774E9</v>
      </c>
    </row>
    <row r="460" ht="12.0" hidden="1" customHeight="1">
      <c r="A460" s="1">
        <v>4.000008502E9</v>
      </c>
      <c r="B460" s="30" t="s">
        <v>512</v>
      </c>
      <c r="C460" s="30">
        <v>4.000008502E9</v>
      </c>
    </row>
    <row r="461" ht="12.0" hidden="1" customHeight="1">
      <c r="A461" s="1">
        <v>4.000008727E9</v>
      </c>
      <c r="B461" s="30" t="s">
        <v>513</v>
      </c>
      <c r="C461" s="30">
        <v>4.000008727E9</v>
      </c>
    </row>
    <row r="462" ht="12.0" hidden="1" customHeight="1">
      <c r="A462" s="1">
        <v>4.000007856E9</v>
      </c>
      <c r="B462" s="30" t="s">
        <v>514</v>
      </c>
      <c r="C462" s="30">
        <v>4.000007856E9</v>
      </c>
    </row>
    <row r="463" ht="12.0" hidden="1" customHeight="1">
      <c r="A463" s="1">
        <v>4.000008811E9</v>
      </c>
      <c r="B463" s="28" t="s">
        <v>515</v>
      </c>
      <c r="C463" s="34">
        <v>4.000008811E9</v>
      </c>
    </row>
    <row r="464" ht="12.0" hidden="1" customHeight="1">
      <c r="A464" s="1">
        <v>4.000008812E9</v>
      </c>
      <c r="B464" s="28" t="s">
        <v>516</v>
      </c>
      <c r="C464" s="34">
        <v>4.000008812E9</v>
      </c>
    </row>
    <row r="465" ht="12.0" hidden="1" customHeight="1">
      <c r="A465" s="1">
        <v>4.000008784E9</v>
      </c>
      <c r="B465" s="28" t="s">
        <v>517</v>
      </c>
      <c r="C465" s="34">
        <v>4.000008784E9</v>
      </c>
    </row>
    <row r="466" ht="12.0" hidden="1" customHeight="1">
      <c r="A466" s="1">
        <v>4.000007868E9</v>
      </c>
      <c r="B466" s="30" t="s">
        <v>518</v>
      </c>
      <c r="C466" s="30">
        <v>4.000007868E9</v>
      </c>
    </row>
    <row r="467" ht="12.0" hidden="1" customHeight="1">
      <c r="A467" s="1">
        <v>4.000008876E9</v>
      </c>
      <c r="B467" s="28" t="s">
        <v>519</v>
      </c>
      <c r="C467" s="34">
        <v>4.000008876E9</v>
      </c>
    </row>
    <row r="468" ht="12.0" hidden="1" customHeight="1">
      <c r="A468" s="1">
        <v>4.000008824E9</v>
      </c>
      <c r="B468" s="28" t="s">
        <v>520</v>
      </c>
      <c r="C468" s="34">
        <v>4.000008824E9</v>
      </c>
    </row>
    <row r="469" ht="12.0" hidden="1" customHeight="1">
      <c r="A469" s="1">
        <v>4.000008825E9</v>
      </c>
      <c r="B469" s="28" t="s">
        <v>521</v>
      </c>
      <c r="C469" s="34">
        <v>4.000008825E9</v>
      </c>
    </row>
    <row r="470" ht="12.0" hidden="1" customHeight="1">
      <c r="A470" s="1">
        <v>4.000007855E9</v>
      </c>
      <c r="B470" s="30" t="s">
        <v>522</v>
      </c>
      <c r="C470" s="30">
        <v>4.000007855E9</v>
      </c>
    </row>
    <row r="471" ht="12.0" hidden="1" customHeight="1">
      <c r="A471" s="1">
        <v>4.000008816E9</v>
      </c>
      <c r="B471" s="28" t="s">
        <v>523</v>
      </c>
      <c r="C471" s="34">
        <v>4.000008816E9</v>
      </c>
    </row>
    <row r="472" ht="12.0" hidden="1" customHeight="1">
      <c r="A472" s="1">
        <v>4.000007869E9</v>
      </c>
      <c r="B472" s="30" t="s">
        <v>524</v>
      </c>
      <c r="C472" s="30">
        <v>4.000007869E9</v>
      </c>
    </row>
    <row r="473" ht="12.0" hidden="1" customHeight="1">
      <c r="A473" s="1">
        <v>4.000008817E9</v>
      </c>
      <c r="B473" s="28" t="s">
        <v>525</v>
      </c>
      <c r="C473" s="34">
        <v>4.000008817E9</v>
      </c>
    </row>
    <row r="474" ht="12.0" hidden="1" customHeight="1">
      <c r="A474" s="1">
        <v>4.000007857E9</v>
      </c>
      <c r="B474" s="30" t="s">
        <v>526</v>
      </c>
      <c r="C474" s="30">
        <v>4.000007857E9</v>
      </c>
    </row>
    <row r="475" ht="12.0" hidden="1" customHeight="1">
      <c r="A475" s="1">
        <v>4.000008818E9</v>
      </c>
      <c r="B475" s="28" t="s">
        <v>527</v>
      </c>
      <c r="C475" s="34">
        <v>4.000008818E9</v>
      </c>
    </row>
    <row r="476" ht="12.0" hidden="1" customHeight="1">
      <c r="A476" s="1">
        <v>4.000008819E9</v>
      </c>
      <c r="B476" s="28" t="s">
        <v>528</v>
      </c>
      <c r="C476" s="34">
        <v>4.000008819E9</v>
      </c>
    </row>
    <row r="477" ht="12.0" hidden="1" customHeight="1">
      <c r="A477" s="1">
        <v>4.00000882E9</v>
      </c>
      <c r="B477" s="28" t="s">
        <v>529</v>
      </c>
      <c r="C477" s="34">
        <v>4.00000882E9</v>
      </c>
    </row>
    <row r="478" ht="12.0" hidden="1" customHeight="1">
      <c r="A478" s="1">
        <v>4.000007858E9</v>
      </c>
      <c r="B478" s="30" t="s">
        <v>530</v>
      </c>
      <c r="C478" s="30">
        <v>4.000007858E9</v>
      </c>
    </row>
    <row r="479" ht="12.0" hidden="1" customHeight="1">
      <c r="A479" s="1">
        <v>4.000008771E9</v>
      </c>
      <c r="B479" s="28" t="s">
        <v>531</v>
      </c>
      <c r="C479" s="34">
        <v>4.000008771E9</v>
      </c>
    </row>
    <row r="480" ht="12.0" hidden="1" customHeight="1">
      <c r="A480" s="1">
        <v>4.000008772E9</v>
      </c>
      <c r="B480" s="28" t="s">
        <v>532</v>
      </c>
      <c r="C480" s="34">
        <v>4.000008772E9</v>
      </c>
    </row>
    <row r="481" ht="12.0" hidden="1" customHeight="1">
      <c r="A481" s="1">
        <v>4.000008773E9</v>
      </c>
      <c r="B481" s="28" t="s">
        <v>533</v>
      </c>
      <c r="C481" s="34">
        <v>4.000008773E9</v>
      </c>
    </row>
    <row r="482" ht="12.0" hidden="1" customHeight="1">
      <c r="A482" s="1">
        <v>4.000007859E9</v>
      </c>
      <c r="B482" s="30" t="s">
        <v>534</v>
      </c>
      <c r="C482" s="30">
        <v>4.000007859E9</v>
      </c>
    </row>
    <row r="483" ht="12.0" hidden="1" customHeight="1">
      <c r="A483" s="1">
        <v>4.000008814E9</v>
      </c>
      <c r="B483" s="28" t="s">
        <v>535</v>
      </c>
      <c r="C483" s="34">
        <v>4.000008814E9</v>
      </c>
    </row>
    <row r="484" ht="12.0" hidden="1" customHeight="1">
      <c r="A484" s="1">
        <v>4.000008815E9</v>
      </c>
      <c r="B484" s="28" t="s">
        <v>536</v>
      </c>
      <c r="C484" s="34">
        <v>4.000008815E9</v>
      </c>
    </row>
    <row r="485" ht="12.0" hidden="1" customHeight="1">
      <c r="A485" s="1">
        <v>4.000008806E9</v>
      </c>
      <c r="B485" s="28" t="s">
        <v>537</v>
      </c>
      <c r="C485" s="34">
        <v>4.000008806E9</v>
      </c>
    </row>
    <row r="486" ht="12.0" hidden="1" customHeight="1">
      <c r="A486" s="1">
        <v>4.000007972E9</v>
      </c>
      <c r="B486" s="30" t="s">
        <v>538</v>
      </c>
      <c r="C486" s="30">
        <v>4.000007972E9</v>
      </c>
    </row>
    <row r="487" ht="12.0" hidden="1" customHeight="1">
      <c r="A487" s="1">
        <v>4.00000648E9</v>
      </c>
      <c r="B487" s="31" t="s">
        <v>539</v>
      </c>
      <c r="C487" s="31">
        <v>4.00000648E9</v>
      </c>
    </row>
    <row r="488" ht="12.0" hidden="1" customHeight="1">
      <c r="A488" s="1">
        <v>4.000006491E9</v>
      </c>
      <c r="B488" s="31" t="s">
        <v>540</v>
      </c>
      <c r="C488" s="31">
        <v>4.000006491E9</v>
      </c>
    </row>
    <row r="489" ht="12.0" hidden="1" customHeight="1">
      <c r="A489" s="1">
        <v>4.000007541E9</v>
      </c>
      <c r="B489" s="30" t="s">
        <v>541</v>
      </c>
      <c r="C489" s="30">
        <v>4.000007541E9</v>
      </c>
    </row>
    <row r="490" ht="12.0" hidden="1" customHeight="1">
      <c r="A490" s="1">
        <v>4.000007816E9</v>
      </c>
      <c r="B490" s="30" t="s">
        <v>542</v>
      </c>
      <c r="C490" s="30">
        <v>4.000007816E9</v>
      </c>
    </row>
    <row r="491" ht="12.0" hidden="1" customHeight="1">
      <c r="A491" s="1">
        <v>4.000008807E9</v>
      </c>
      <c r="B491" s="30" t="s">
        <v>543</v>
      </c>
      <c r="C491" s="30">
        <v>4.000008807E9</v>
      </c>
    </row>
    <row r="492" ht="12.0" hidden="1" customHeight="1">
      <c r="A492" s="1">
        <v>4.000008808E9</v>
      </c>
      <c r="B492" s="30" t="s">
        <v>544</v>
      </c>
      <c r="C492" s="30">
        <v>4.000008808E9</v>
      </c>
    </row>
    <row r="493" ht="12.0" hidden="1" customHeight="1">
      <c r="A493" s="1">
        <v>4.000008809E9</v>
      </c>
      <c r="B493" s="30" t="s">
        <v>545</v>
      </c>
      <c r="C493" s="30">
        <v>4.000008809E9</v>
      </c>
    </row>
    <row r="494" ht="12.0" hidden="1" customHeight="1">
      <c r="A494" s="1">
        <v>4.000008068E9</v>
      </c>
      <c r="B494" s="30" t="s">
        <v>546</v>
      </c>
      <c r="C494" s="30">
        <v>4.000008068E9</v>
      </c>
    </row>
    <row r="495" ht="12.0" hidden="1" customHeight="1">
      <c r="A495" s="1">
        <v>4.00000881E9</v>
      </c>
      <c r="B495" s="30" t="s">
        <v>547</v>
      </c>
      <c r="C495" s="30">
        <v>4.00000881E9</v>
      </c>
    </row>
    <row r="496" ht="12.0" hidden="1" customHeight="1">
      <c r="A496" s="1">
        <v>4.000008801E9</v>
      </c>
      <c r="B496" s="30" t="s">
        <v>548</v>
      </c>
      <c r="C496" s="30">
        <v>4.000008801E9</v>
      </c>
    </row>
    <row r="497" ht="12.0" hidden="1" customHeight="1">
      <c r="A497" s="1">
        <v>4.000008802E9</v>
      </c>
      <c r="B497" s="30" t="s">
        <v>549</v>
      </c>
      <c r="C497" s="30">
        <v>4.000008802E9</v>
      </c>
    </row>
    <row r="498" ht="12.0" hidden="1" customHeight="1">
      <c r="A498" s="1">
        <v>4.000008005E9</v>
      </c>
      <c r="B498" s="30" t="s">
        <v>550</v>
      </c>
      <c r="C498" s="30">
        <v>4.000008005E9</v>
      </c>
    </row>
    <row r="499" ht="12.0" hidden="1" customHeight="1">
      <c r="A499" s="1">
        <v>4.000008803E9</v>
      </c>
      <c r="B499" s="30" t="s">
        <v>551</v>
      </c>
      <c r="C499" s="30">
        <v>4.000008803E9</v>
      </c>
    </row>
    <row r="500" ht="12.0" hidden="1" customHeight="1">
      <c r="A500" s="1">
        <v>4.000008805E9</v>
      </c>
      <c r="B500" s="30" t="s">
        <v>552</v>
      </c>
      <c r="C500" s="30">
        <v>4.000008805E9</v>
      </c>
    </row>
    <row r="501" ht="12.0" hidden="1" customHeight="1">
      <c r="A501" s="1">
        <v>4.000008796E9</v>
      </c>
      <c r="B501" s="30" t="s">
        <v>553</v>
      </c>
      <c r="C501" s="30">
        <v>4.000008796E9</v>
      </c>
    </row>
    <row r="502" ht="12.0" hidden="1" customHeight="1">
      <c r="A502" s="1">
        <v>4.000008069E9</v>
      </c>
      <c r="B502" s="30" t="s">
        <v>554</v>
      </c>
      <c r="C502" s="30">
        <v>4.000008069E9</v>
      </c>
    </row>
    <row r="503" ht="12.0" hidden="1" customHeight="1">
      <c r="A503" s="1">
        <v>4.000008797E9</v>
      </c>
      <c r="B503" s="30" t="s">
        <v>555</v>
      </c>
      <c r="C503" s="30">
        <v>4.000008797E9</v>
      </c>
    </row>
    <row r="504" ht="12.0" hidden="1" customHeight="1">
      <c r="A504" s="1">
        <v>4.000008798E9</v>
      </c>
      <c r="B504" s="30" t="s">
        <v>556</v>
      </c>
      <c r="C504" s="30">
        <v>4.000008798E9</v>
      </c>
    </row>
    <row r="505" ht="12.0" hidden="1" customHeight="1">
      <c r="A505" s="1">
        <v>4.000008799E9</v>
      </c>
      <c r="B505" s="30" t="s">
        <v>557</v>
      </c>
      <c r="C505" s="30">
        <v>4.000008799E9</v>
      </c>
    </row>
    <row r="506" ht="12.0" hidden="1" customHeight="1">
      <c r="A506" s="1">
        <v>4.00000789E9</v>
      </c>
      <c r="B506" s="30" t="s">
        <v>558</v>
      </c>
      <c r="C506" s="30">
        <v>4.00000789E9</v>
      </c>
    </row>
    <row r="507" ht="12.0" hidden="1" customHeight="1">
      <c r="A507" s="1">
        <v>4.000008385E9</v>
      </c>
      <c r="B507" s="30" t="s">
        <v>559</v>
      </c>
      <c r="C507" s="30">
        <v>4.000008385E9</v>
      </c>
    </row>
    <row r="508" ht="12.0" hidden="1" customHeight="1">
      <c r="A508" s="1">
        <v>4.000007974E9</v>
      </c>
      <c r="B508" s="30" t="s">
        <v>560</v>
      </c>
      <c r="C508" s="30">
        <v>4.000007974E9</v>
      </c>
    </row>
    <row r="509" ht="12.0" hidden="1" customHeight="1">
      <c r="A509" s="1">
        <v>4.00000794E9</v>
      </c>
      <c r="B509" s="30" t="s">
        <v>561</v>
      </c>
      <c r="C509" s="30">
        <v>4.00000794E9</v>
      </c>
    </row>
    <row r="510" ht="12.0" hidden="1" customHeight="1">
      <c r="A510" s="1">
        <v>4.000006481E9</v>
      </c>
      <c r="B510" s="31" t="s">
        <v>562</v>
      </c>
      <c r="C510" s="31">
        <v>4.000006481E9</v>
      </c>
    </row>
    <row r="511" ht="12.0" hidden="1" customHeight="1">
      <c r="A511" s="1">
        <v>4.000006492E9</v>
      </c>
      <c r="B511" s="31" t="s">
        <v>563</v>
      </c>
      <c r="C511" s="31">
        <v>4.000006492E9</v>
      </c>
    </row>
    <row r="512" ht="12.0" hidden="1" customHeight="1">
      <c r="A512" s="1">
        <v>4.000007542E9</v>
      </c>
      <c r="B512" s="30" t="s">
        <v>564</v>
      </c>
      <c r="C512" s="30">
        <v>4.000007542E9</v>
      </c>
    </row>
    <row r="513" ht="12.0" hidden="1" customHeight="1">
      <c r="A513" s="1">
        <v>8400001.0</v>
      </c>
      <c r="B513" s="38" t="s">
        <v>565</v>
      </c>
      <c r="C513" s="38">
        <v>8400001.0</v>
      </c>
    </row>
    <row r="514" ht="12.0" hidden="1" customHeight="1">
      <c r="A514" s="1">
        <v>4.000002483E9</v>
      </c>
      <c r="B514" s="28" t="s">
        <v>566</v>
      </c>
      <c r="C514" s="30">
        <v>4.000002483E9</v>
      </c>
    </row>
    <row r="515" ht="12.0" hidden="1" customHeight="1">
      <c r="A515" s="1">
        <v>4.000008489E9</v>
      </c>
      <c r="B515" s="30" t="s">
        <v>567</v>
      </c>
      <c r="C515" s="30">
        <v>4.000008489E9</v>
      </c>
    </row>
    <row r="516" ht="12.0" hidden="1" customHeight="1">
      <c r="A516" s="1">
        <v>4.000008396E9</v>
      </c>
      <c r="B516" s="30" t="s">
        <v>568</v>
      </c>
      <c r="C516" s="30">
        <v>4.000008396E9</v>
      </c>
    </row>
    <row r="517" ht="12.0" hidden="1" customHeight="1">
      <c r="A517" s="1">
        <v>4.000008397E9</v>
      </c>
      <c r="B517" s="30" t="s">
        <v>569</v>
      </c>
      <c r="C517" s="30">
        <v>4.000008397E9</v>
      </c>
    </row>
    <row r="518" ht="12.0" customHeight="1">
      <c r="A518" s="1">
        <v>4.000008006E9</v>
      </c>
      <c r="B518" s="30" t="s">
        <v>570</v>
      </c>
      <c r="C518" s="30">
        <v>4.000008006E9</v>
      </c>
    </row>
    <row r="519" ht="12.0" customHeight="1">
      <c r="A519" s="1">
        <v>4.0000088E9</v>
      </c>
      <c r="B519" s="30" t="s">
        <v>571</v>
      </c>
      <c r="C519" s="30">
        <v>4.0000088E9</v>
      </c>
    </row>
    <row r="520" ht="12.0" customHeight="1">
      <c r="A520" s="1">
        <v>4.000008791E9</v>
      </c>
      <c r="B520" s="30" t="s">
        <v>572</v>
      </c>
      <c r="C520" s="30">
        <v>4.000008791E9</v>
      </c>
    </row>
    <row r="521" ht="12.0" customHeight="1">
      <c r="A521" s="1">
        <v>4.000008792E9</v>
      </c>
      <c r="B521" s="30" t="s">
        <v>573</v>
      </c>
      <c r="C521" s="30">
        <v>4.000008792E9</v>
      </c>
    </row>
    <row r="522" ht="12.0" customHeight="1">
      <c r="A522" s="1">
        <v>4.000008038E9</v>
      </c>
      <c r="B522" s="30" t="s">
        <v>574</v>
      </c>
      <c r="C522" s="30">
        <v>4.000008038E9</v>
      </c>
    </row>
    <row r="523" ht="12.0" customHeight="1">
      <c r="A523" s="1">
        <v>4.000008793E9</v>
      </c>
      <c r="B523" s="30" t="s">
        <v>575</v>
      </c>
      <c r="C523" s="30">
        <v>4.000008793E9</v>
      </c>
    </row>
    <row r="524" ht="12.0" customHeight="1">
      <c r="A524" s="1">
        <v>4.000008794E9</v>
      </c>
      <c r="B524" s="30" t="s">
        <v>576</v>
      </c>
      <c r="C524" s="30">
        <v>4.000008794E9</v>
      </c>
    </row>
    <row r="525" ht="12.0" customHeight="1">
      <c r="A525" s="1">
        <v>4.000008786E9</v>
      </c>
      <c r="B525" s="30" t="s">
        <v>577</v>
      </c>
      <c r="C525" s="30">
        <v>4.000008786E9</v>
      </c>
    </row>
    <row r="526" ht="12.0" customHeight="1">
      <c r="A526" s="1">
        <v>4.000008055E9</v>
      </c>
      <c r="B526" s="30" t="s">
        <v>578</v>
      </c>
      <c r="C526" s="30">
        <v>4.000008055E9</v>
      </c>
    </row>
    <row r="527" ht="12.0" customHeight="1">
      <c r="A527" s="1">
        <v>4.000008787E9</v>
      </c>
      <c r="B527" s="30" t="s">
        <v>579</v>
      </c>
      <c r="C527" s="30">
        <v>4.000008787E9</v>
      </c>
    </row>
    <row r="528" ht="12.0" customHeight="1">
      <c r="A528" s="1">
        <v>4.000008788E9</v>
      </c>
      <c r="B528" s="30" t="s">
        <v>580</v>
      </c>
      <c r="C528" s="30">
        <v>4.000008788E9</v>
      </c>
    </row>
    <row r="529" ht="12.0" customHeight="1">
      <c r="A529" s="1">
        <v>4.000008789E9</v>
      </c>
      <c r="B529" s="30" t="s">
        <v>581</v>
      </c>
      <c r="C529" s="30">
        <v>4.000008789E9</v>
      </c>
    </row>
    <row r="530" ht="12.0" customHeight="1">
      <c r="A530" s="1">
        <v>4.000008037E9</v>
      </c>
      <c r="B530" s="30" t="s">
        <v>582</v>
      </c>
      <c r="C530" s="30">
        <v>4.000008037E9</v>
      </c>
    </row>
    <row r="531" ht="12.0" customHeight="1">
      <c r="A531" s="1">
        <v>4.00000879E9</v>
      </c>
      <c r="B531" s="30" t="s">
        <v>583</v>
      </c>
      <c r="C531" s="30">
        <v>4.00000879E9</v>
      </c>
    </row>
    <row r="532" ht="12.0" customHeight="1">
      <c r="A532" s="1">
        <v>4.000008781E9</v>
      </c>
      <c r="B532" s="30" t="s">
        <v>584</v>
      </c>
      <c r="C532" s="30">
        <v>4.000008781E9</v>
      </c>
    </row>
    <row r="533" ht="12.0" customHeight="1">
      <c r="A533" s="1">
        <v>4.000008782E9</v>
      </c>
      <c r="B533" s="30" t="s">
        <v>585</v>
      </c>
      <c r="C533" s="30">
        <v>4.000008782E9</v>
      </c>
    </row>
    <row r="534" ht="12.0" customHeight="1">
      <c r="A534" s="1">
        <v>4.000007881E9</v>
      </c>
      <c r="B534" s="30" t="s">
        <v>586</v>
      </c>
      <c r="C534" s="30">
        <v>4.000007881E9</v>
      </c>
    </row>
    <row r="535" ht="12.0" customHeight="1">
      <c r="A535" s="1">
        <v>4.000008405E9</v>
      </c>
      <c r="B535" s="30" t="s">
        <v>587</v>
      </c>
      <c r="C535" s="30">
        <v>4.000008405E9</v>
      </c>
    </row>
    <row r="536" ht="12.0" customHeight="1">
      <c r="A536" s="1">
        <v>4.000007973E9</v>
      </c>
      <c r="B536" s="30" t="s">
        <v>588</v>
      </c>
      <c r="C536" s="30">
        <v>4.000007973E9</v>
      </c>
    </row>
    <row r="537" ht="12.0" hidden="1" customHeight="1">
      <c r="A537" s="1">
        <v>4.000007543E9</v>
      </c>
      <c r="B537" s="30" t="s">
        <v>589</v>
      </c>
      <c r="C537" s="30">
        <v>4.000007543E9</v>
      </c>
    </row>
    <row r="538" ht="12.0" customHeight="1">
      <c r="A538" s="1">
        <v>4.000007883E9</v>
      </c>
      <c r="B538" s="30" t="s">
        <v>590</v>
      </c>
      <c r="C538" s="30">
        <v>4.000007883E9</v>
      </c>
    </row>
    <row r="539" ht="12.0" customHeight="1">
      <c r="A539" s="1">
        <v>4.000008417E9</v>
      </c>
      <c r="B539" s="30" t="s">
        <v>591</v>
      </c>
      <c r="C539" s="30">
        <v>4.000008417E9</v>
      </c>
    </row>
    <row r="540" ht="12.0" customHeight="1">
      <c r="A540" s="1">
        <v>4.000008416E9</v>
      </c>
      <c r="B540" s="30" t="s">
        <v>592</v>
      </c>
      <c r="C540" s="30">
        <v>4.000008416E9</v>
      </c>
    </row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C$540">
    <filterColumn colId="1">
      <filters>
        <filter val="English Question Bank Vol 2 G10 (25)"/>
        <filter val="Siri Kannada 10 G10  (25)"/>
        <filter val="Maths Question Bank Vol 1 G10 (25)"/>
        <filter val="Science Lab Journal G10  (25)"/>
        <filter val="Science Question Bank Vol 3 G10 (25)"/>
        <filter val="English Question Bank Vol 4 G10 (25)"/>
        <filter val="Maths Question Bank Vol 3 G10 (25)"/>
        <filter val="Sst Question Bank Vol 3 G10 (25)"/>
        <filter val="Science Question Bank Vol 2 G10 (25)"/>
        <filter val="English Question Bank Vol 1 G10 (25)"/>
        <filter val="Sst Question Bank Vol 1 G10 (25)"/>
        <filter val="40Pp Plain Drawing Book A3 (G1-G10) (25)"/>
        <filter val="Setrite French-10 G10  (25)"/>
        <filter val="Sst Question Bank Vol 4 G10 (25)"/>
        <filter val="Maths Question Bank Vol 4 G10 (25)"/>
        <filter val="MATH Lab Journal G10  (25)"/>
        <filter val="Science Question Bank Vol 1 G10 (25)"/>
        <filter val="Sst Question Bank Vol 2 G10 (25)"/>
        <filter val="Maths Question Bank Vol 2 G10 (25)"/>
        <filter val="Entre Jeunes 10 G10  (25)"/>
        <filter val="Map Practice Book G10  (25)"/>
        <filter val="Science Question Bank Vol 4 G10 (25)"/>
        <filter val="English Question Bank Vol 3 G10 (25)"/>
      </filters>
    </filterColumn>
  </autoFilter>
  <hyperlinks>
    <hyperlink r:id="rId1" ref="C124"/>
  </hyperlinks>
  <printOptions/>
  <pageMargins bottom="0.75" footer="0.0" header="0.0" left="0.7" right="0.7" top="0.75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1.0"/>
    <col customWidth="1" min="2" max="2" width="44.0"/>
    <col customWidth="1" min="3" max="3" width="12.88"/>
    <col customWidth="1" min="4" max="4" width="8.63"/>
    <col customWidth="1" min="5" max="5" width="18.38"/>
    <col customWidth="1" min="6" max="6" width="15.5"/>
    <col customWidth="1" min="7" max="7" width="9.63"/>
    <col customWidth="1" min="8" max="8" width="7.5"/>
    <col customWidth="1" min="9" max="9" width="8.5"/>
    <col customWidth="1" min="10" max="10" width="12.38"/>
    <col customWidth="1" min="11" max="11" width="16.75"/>
    <col customWidth="1" min="12" max="12" width="15.5"/>
    <col customWidth="1" min="13" max="13" width="44.0"/>
  </cols>
  <sheetData>
    <row r="1" ht="15.75" customHeight="1">
      <c r="A1" s="39" t="s">
        <v>593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30"/>
      <c r="M1" s="30"/>
    </row>
    <row r="2" ht="15.75" customHeight="1">
      <c r="A2" s="39" t="s">
        <v>594</v>
      </c>
      <c r="B2" s="40"/>
      <c r="C2" s="40"/>
      <c r="D2" s="40"/>
      <c r="E2" s="40"/>
      <c r="F2" s="40"/>
      <c r="G2" s="40"/>
      <c r="H2" s="40"/>
      <c r="I2" s="40"/>
      <c r="J2" s="40"/>
      <c r="K2" s="41"/>
      <c r="L2" s="30"/>
      <c r="M2" s="30"/>
    </row>
    <row r="3" ht="13.5" customHeight="1">
      <c r="A3" s="39" t="s">
        <v>595</v>
      </c>
      <c r="B3" s="40"/>
      <c r="C3" s="40"/>
      <c r="D3" s="40"/>
      <c r="E3" s="40"/>
      <c r="F3" s="40"/>
      <c r="G3" s="40"/>
      <c r="H3" s="40"/>
      <c r="I3" s="40"/>
      <c r="J3" s="40"/>
      <c r="K3" s="41"/>
      <c r="L3" s="30"/>
      <c r="M3" s="30"/>
    </row>
    <row r="4">
      <c r="A4" s="42" t="s">
        <v>1</v>
      </c>
      <c r="B4" s="42" t="s">
        <v>68</v>
      </c>
      <c r="C4" s="42" t="s">
        <v>69</v>
      </c>
      <c r="D4" s="43" t="s">
        <v>596</v>
      </c>
      <c r="E4" s="42" t="s">
        <v>597</v>
      </c>
      <c r="F4" s="42" t="s">
        <v>598</v>
      </c>
      <c r="G4" s="42" t="s">
        <v>599</v>
      </c>
      <c r="H4" s="42" t="s">
        <v>600</v>
      </c>
      <c r="I4" s="42" t="s">
        <v>601</v>
      </c>
      <c r="J4" s="42" t="s">
        <v>602</v>
      </c>
      <c r="K4" s="44" t="s">
        <v>64</v>
      </c>
      <c r="L4" s="42" t="s">
        <v>603</v>
      </c>
      <c r="M4" s="42" t="s">
        <v>604</v>
      </c>
    </row>
    <row r="5" ht="15.75" customHeight="1">
      <c r="A5" s="29" t="s">
        <v>605</v>
      </c>
      <c r="B5" s="27" t="s">
        <v>606</v>
      </c>
      <c r="C5" s="45">
        <v>4.000010424E9</v>
      </c>
      <c r="D5" s="46">
        <v>0.0</v>
      </c>
      <c r="E5" s="29" t="s">
        <v>607</v>
      </c>
      <c r="F5" s="29" t="s">
        <v>608</v>
      </c>
      <c r="G5" s="47" t="s">
        <v>609</v>
      </c>
      <c r="H5" s="29" t="s">
        <v>610</v>
      </c>
      <c r="I5" s="29">
        <v>1.0</v>
      </c>
      <c r="J5" s="29" t="s">
        <v>611</v>
      </c>
      <c r="K5" s="29">
        <v>600.0</v>
      </c>
      <c r="L5" s="30">
        <v>9.10000155E9</v>
      </c>
      <c r="M5" s="30" t="s">
        <v>612</v>
      </c>
    </row>
    <row r="6" ht="15.75" customHeight="1">
      <c r="A6" s="29" t="s">
        <v>605</v>
      </c>
      <c r="B6" s="27" t="s">
        <v>613</v>
      </c>
      <c r="C6" s="45">
        <v>4.000010425E9</v>
      </c>
      <c r="D6" s="46">
        <v>0.0</v>
      </c>
      <c r="E6" s="29" t="s">
        <v>607</v>
      </c>
      <c r="F6" s="29" t="s">
        <v>608</v>
      </c>
      <c r="G6" s="47" t="s">
        <v>609</v>
      </c>
      <c r="H6" s="29" t="s">
        <v>610</v>
      </c>
      <c r="I6" s="29">
        <v>1.0</v>
      </c>
      <c r="J6" s="29" t="s">
        <v>611</v>
      </c>
      <c r="K6" s="29">
        <v>600.0</v>
      </c>
      <c r="L6" s="30">
        <v>9.10000155E9</v>
      </c>
      <c r="M6" s="30" t="s">
        <v>612</v>
      </c>
    </row>
    <row r="7" ht="15.75" customHeight="1">
      <c r="A7" s="29" t="s">
        <v>605</v>
      </c>
      <c r="B7" s="27" t="s">
        <v>614</v>
      </c>
      <c r="C7" s="45">
        <v>4.000010418E9</v>
      </c>
      <c r="D7" s="46">
        <v>0.0</v>
      </c>
      <c r="E7" s="29" t="s">
        <v>607</v>
      </c>
      <c r="F7" s="29" t="s">
        <v>615</v>
      </c>
      <c r="G7" s="47" t="s">
        <v>609</v>
      </c>
      <c r="H7" s="29" t="s">
        <v>616</v>
      </c>
      <c r="I7" s="29">
        <v>1.0</v>
      </c>
      <c r="J7" s="29" t="s">
        <v>611</v>
      </c>
      <c r="K7" s="29">
        <v>600.0</v>
      </c>
      <c r="L7" s="30">
        <v>9.10000163E9</v>
      </c>
      <c r="M7" s="30" t="s">
        <v>617</v>
      </c>
    </row>
    <row r="8" ht="15.75" customHeight="1">
      <c r="A8" s="29" t="s">
        <v>605</v>
      </c>
      <c r="B8" s="27" t="s">
        <v>618</v>
      </c>
      <c r="C8" s="45">
        <v>4.000010419E9</v>
      </c>
      <c r="D8" s="46">
        <v>0.0</v>
      </c>
      <c r="E8" s="29" t="s">
        <v>607</v>
      </c>
      <c r="F8" s="29" t="s">
        <v>615</v>
      </c>
      <c r="G8" s="47" t="s">
        <v>609</v>
      </c>
      <c r="H8" s="29" t="s">
        <v>616</v>
      </c>
      <c r="I8" s="29">
        <v>1.0</v>
      </c>
      <c r="J8" s="29" t="s">
        <v>611</v>
      </c>
      <c r="K8" s="29">
        <v>600.0</v>
      </c>
      <c r="L8" s="30">
        <v>9.10000163E9</v>
      </c>
      <c r="M8" s="30" t="s">
        <v>617</v>
      </c>
    </row>
    <row r="9" ht="15.75" customHeight="1">
      <c r="A9" s="29" t="s">
        <v>619</v>
      </c>
      <c r="B9" s="27" t="s">
        <v>74</v>
      </c>
      <c r="C9" s="30">
        <v>4.000007931E9</v>
      </c>
      <c r="D9" s="48">
        <v>0.0</v>
      </c>
      <c r="E9" s="29" t="s">
        <v>607</v>
      </c>
      <c r="F9" s="29" t="s">
        <v>620</v>
      </c>
      <c r="G9" s="29" t="s">
        <v>621</v>
      </c>
      <c r="H9" s="29" t="s">
        <v>610</v>
      </c>
      <c r="I9" s="34">
        <v>1.0</v>
      </c>
      <c r="J9" s="34" t="s">
        <v>622</v>
      </c>
      <c r="K9" s="29">
        <v>60.0</v>
      </c>
      <c r="L9" s="30">
        <v>4.000007931E9</v>
      </c>
      <c r="M9" s="30" t="s">
        <v>74</v>
      </c>
    </row>
    <row r="10" ht="15.75" customHeight="1">
      <c r="A10" s="49" t="s">
        <v>1</v>
      </c>
      <c r="B10" s="49"/>
      <c r="C10" s="49"/>
      <c r="D10" s="49"/>
      <c r="E10" s="49"/>
      <c r="F10" s="49"/>
      <c r="G10" s="49"/>
      <c r="H10" s="49"/>
      <c r="I10" s="49" t="s">
        <v>601</v>
      </c>
      <c r="J10" s="49"/>
      <c r="K10" s="49"/>
      <c r="L10" s="49"/>
      <c r="M10" s="49"/>
    </row>
    <row r="11" ht="15.75" customHeight="1">
      <c r="A11" s="27" t="s">
        <v>9</v>
      </c>
      <c r="B11" s="27" t="s">
        <v>17</v>
      </c>
      <c r="C11" s="30">
        <v>4.00000756E9</v>
      </c>
      <c r="D11" s="46">
        <v>0.18</v>
      </c>
      <c r="E11" s="29" t="s">
        <v>607</v>
      </c>
      <c r="F11" s="29" t="s">
        <v>623</v>
      </c>
      <c r="G11" s="29" t="s">
        <v>621</v>
      </c>
      <c r="H11" s="29" t="s">
        <v>610</v>
      </c>
      <c r="I11" s="27">
        <v>1.0</v>
      </c>
      <c r="J11" s="29" t="s">
        <v>611</v>
      </c>
      <c r="K11" s="50">
        <v>1200.0</v>
      </c>
      <c r="L11" s="30">
        <v>4.00000756E9</v>
      </c>
      <c r="M11" s="30" t="s">
        <v>17</v>
      </c>
    </row>
    <row r="12" ht="15.75" customHeight="1">
      <c r="A12" s="27" t="s">
        <v>624</v>
      </c>
      <c r="B12" s="27" t="s">
        <v>20</v>
      </c>
      <c r="C12" s="30">
        <v>4.000007515E9</v>
      </c>
      <c r="D12" s="46">
        <v>0.18</v>
      </c>
      <c r="E12" s="29" t="s">
        <v>607</v>
      </c>
      <c r="F12" s="29" t="s">
        <v>623</v>
      </c>
      <c r="G12" s="29" t="s">
        <v>621</v>
      </c>
      <c r="H12" s="29" t="s">
        <v>610</v>
      </c>
      <c r="I12" s="27">
        <v>1.0</v>
      </c>
      <c r="J12" s="29" t="s">
        <v>611</v>
      </c>
      <c r="K12" s="50">
        <v>1500.0</v>
      </c>
      <c r="L12" s="30">
        <v>4.000007515E9</v>
      </c>
      <c r="M12" s="30" t="s">
        <v>20</v>
      </c>
    </row>
    <row r="13" ht="15.75" customHeight="1">
      <c r="A13" s="27" t="s">
        <v>619</v>
      </c>
      <c r="B13" s="27" t="s">
        <v>625</v>
      </c>
      <c r="C13" s="30">
        <v>4.000010724E9</v>
      </c>
      <c r="D13" s="46">
        <v>0.18</v>
      </c>
      <c r="E13" s="29" t="s">
        <v>607</v>
      </c>
      <c r="F13" s="29" t="s">
        <v>623</v>
      </c>
      <c r="G13" s="29" t="s">
        <v>621</v>
      </c>
      <c r="H13" s="29" t="s">
        <v>610</v>
      </c>
      <c r="I13" s="27">
        <v>1.0</v>
      </c>
      <c r="J13" s="27" t="s">
        <v>611</v>
      </c>
      <c r="K13" s="50">
        <v>1500.0</v>
      </c>
      <c r="L13" s="30">
        <v>4.000010724E9</v>
      </c>
      <c r="M13" s="30" t="s">
        <v>625</v>
      </c>
    </row>
    <row r="14" ht="15.75" customHeight="1">
      <c r="A14" s="49" t="s">
        <v>1</v>
      </c>
      <c r="B14" s="49"/>
      <c r="C14" s="49"/>
      <c r="D14" s="49"/>
      <c r="E14" s="49"/>
      <c r="F14" s="49"/>
      <c r="G14" s="49"/>
      <c r="H14" s="49"/>
      <c r="I14" s="49" t="s">
        <v>601</v>
      </c>
      <c r="J14" s="49"/>
      <c r="K14" s="49"/>
      <c r="L14" s="49"/>
      <c r="M14" s="49"/>
    </row>
    <row r="15" ht="15.75" customHeight="1">
      <c r="A15" s="29" t="s">
        <v>626</v>
      </c>
      <c r="B15" s="27" t="s">
        <v>627</v>
      </c>
      <c r="C15" s="30" t="s">
        <v>628</v>
      </c>
      <c r="D15" s="46">
        <v>0.18</v>
      </c>
      <c r="E15" s="29" t="s">
        <v>607</v>
      </c>
      <c r="F15" s="29" t="s">
        <v>629</v>
      </c>
      <c r="G15" s="29" t="s">
        <v>621</v>
      </c>
      <c r="H15" s="29" t="s">
        <v>610</v>
      </c>
      <c r="I15" s="29">
        <v>1.0</v>
      </c>
      <c r="J15" s="29"/>
      <c r="K15" s="29">
        <v>25.0</v>
      </c>
      <c r="L15" s="30">
        <v>4.000002451E9</v>
      </c>
      <c r="M15" s="30" t="s">
        <v>76</v>
      </c>
    </row>
    <row r="16" ht="15.75" customHeight="1">
      <c r="A16" s="29" t="s">
        <v>626</v>
      </c>
      <c r="B16" s="27" t="s">
        <v>77</v>
      </c>
      <c r="C16" s="30">
        <v>4.000002253E9</v>
      </c>
      <c r="D16" s="46">
        <v>0.18</v>
      </c>
      <c r="E16" s="29" t="s">
        <v>607</v>
      </c>
      <c r="F16" s="29" t="s">
        <v>629</v>
      </c>
      <c r="G16" s="29" t="s">
        <v>621</v>
      </c>
      <c r="H16" s="29" t="s">
        <v>610</v>
      </c>
      <c r="I16" s="29">
        <v>1.0</v>
      </c>
      <c r="J16" s="29"/>
      <c r="K16" s="29">
        <v>125.0</v>
      </c>
      <c r="L16" s="30">
        <v>4.000002253E9</v>
      </c>
      <c r="M16" s="30" t="s">
        <v>77</v>
      </c>
    </row>
    <row r="17" ht="15.75" customHeight="1">
      <c r="A17" s="29" t="s">
        <v>630</v>
      </c>
      <c r="B17" s="27" t="s">
        <v>627</v>
      </c>
      <c r="C17" s="30" t="s">
        <v>628</v>
      </c>
      <c r="D17" s="46">
        <v>0.18</v>
      </c>
      <c r="E17" s="29" t="s">
        <v>607</v>
      </c>
      <c r="F17" s="29" t="s">
        <v>629</v>
      </c>
      <c r="G17" s="29" t="s">
        <v>621</v>
      </c>
      <c r="H17" s="29" t="s">
        <v>610</v>
      </c>
      <c r="I17" s="29">
        <v>2.0</v>
      </c>
      <c r="J17" s="29"/>
      <c r="K17" s="29">
        <v>50.0</v>
      </c>
      <c r="L17" s="30">
        <v>4.000002451E9</v>
      </c>
      <c r="M17" s="30" t="s">
        <v>76</v>
      </c>
    </row>
    <row r="18" ht="15.75" customHeight="1">
      <c r="A18" s="29" t="s">
        <v>630</v>
      </c>
      <c r="B18" s="27" t="s">
        <v>77</v>
      </c>
      <c r="C18" s="30">
        <v>4.000002253E9</v>
      </c>
      <c r="D18" s="46">
        <v>0.18</v>
      </c>
      <c r="E18" s="29" t="s">
        <v>607</v>
      </c>
      <c r="F18" s="29" t="s">
        <v>629</v>
      </c>
      <c r="G18" s="29" t="s">
        <v>621</v>
      </c>
      <c r="H18" s="29" t="s">
        <v>610</v>
      </c>
      <c r="I18" s="29">
        <v>2.0</v>
      </c>
      <c r="J18" s="29"/>
      <c r="K18" s="29">
        <v>250.0</v>
      </c>
      <c r="L18" s="30">
        <v>4.000002253E9</v>
      </c>
      <c r="M18" s="30" t="s">
        <v>77</v>
      </c>
    </row>
    <row r="19" ht="15.75" customHeight="1">
      <c r="A19" s="29" t="s">
        <v>631</v>
      </c>
      <c r="B19" s="27" t="s">
        <v>632</v>
      </c>
      <c r="C19" s="30">
        <v>4.000010691E9</v>
      </c>
      <c r="D19" s="46">
        <v>0.18</v>
      </c>
      <c r="E19" s="29" t="s">
        <v>607</v>
      </c>
      <c r="F19" s="29" t="s">
        <v>633</v>
      </c>
      <c r="G19" s="29" t="s">
        <v>621</v>
      </c>
      <c r="H19" s="29" t="s">
        <v>610</v>
      </c>
      <c r="I19" s="29">
        <v>1.0</v>
      </c>
      <c r="J19" s="29"/>
      <c r="K19" s="29">
        <v>1000.0</v>
      </c>
      <c r="L19" s="30">
        <v>4.000010691E9</v>
      </c>
      <c r="M19" s="30" t="s">
        <v>632</v>
      </c>
    </row>
    <row r="20" ht="15.75" customHeight="1">
      <c r="A20" s="29" t="s">
        <v>634</v>
      </c>
      <c r="B20" s="27" t="s">
        <v>635</v>
      </c>
      <c r="C20" s="45">
        <v>4.000010498E9</v>
      </c>
      <c r="D20" s="46">
        <v>0.0</v>
      </c>
      <c r="E20" s="29" t="s">
        <v>607</v>
      </c>
      <c r="F20" s="29" t="s">
        <v>636</v>
      </c>
      <c r="G20" s="47" t="s">
        <v>609</v>
      </c>
      <c r="H20" s="29" t="s">
        <v>610</v>
      </c>
      <c r="I20" s="29">
        <v>1.0</v>
      </c>
      <c r="J20" s="29"/>
      <c r="K20" s="29">
        <v>200.0</v>
      </c>
      <c r="L20" s="30">
        <v>4.000010498E9</v>
      </c>
      <c r="M20" s="30" t="s">
        <v>635</v>
      </c>
    </row>
    <row r="21" ht="15.75" customHeight="1">
      <c r="A21" s="29" t="s">
        <v>637</v>
      </c>
      <c r="B21" s="27" t="s">
        <v>638</v>
      </c>
      <c r="C21" s="30">
        <v>8401570.0</v>
      </c>
      <c r="D21" s="46">
        <v>0.18</v>
      </c>
      <c r="E21" s="29" t="s">
        <v>607</v>
      </c>
      <c r="F21" s="29" t="s">
        <v>637</v>
      </c>
      <c r="G21" s="29" t="s">
        <v>621</v>
      </c>
      <c r="H21" s="29" t="s">
        <v>610</v>
      </c>
      <c r="I21" s="29">
        <v>1.0</v>
      </c>
      <c r="J21" s="29"/>
      <c r="K21" s="29">
        <v>500.0</v>
      </c>
      <c r="L21" s="30">
        <v>8401570.0</v>
      </c>
      <c r="M21" s="30" t="s">
        <v>638</v>
      </c>
    </row>
    <row r="22" ht="15.75" customHeight="1">
      <c r="A22" s="29" t="s">
        <v>639</v>
      </c>
      <c r="B22" s="27" t="s">
        <v>81</v>
      </c>
      <c r="C22" s="29">
        <v>8400000.0</v>
      </c>
      <c r="D22" s="46">
        <v>0.18</v>
      </c>
      <c r="E22" s="29" t="s">
        <v>607</v>
      </c>
      <c r="F22" s="29" t="s">
        <v>640</v>
      </c>
      <c r="G22" s="29" t="s">
        <v>621</v>
      </c>
      <c r="H22" s="29" t="s">
        <v>610</v>
      </c>
      <c r="I22" s="29">
        <v>1.0</v>
      </c>
      <c r="J22" s="29"/>
      <c r="K22" s="29">
        <v>150.0</v>
      </c>
      <c r="L22" s="30">
        <v>8400000.0</v>
      </c>
      <c r="M22" s="30" t="s">
        <v>81</v>
      </c>
    </row>
    <row r="23" ht="15.75" customHeight="1">
      <c r="A23" s="29" t="s">
        <v>82</v>
      </c>
      <c r="B23" s="51" t="s">
        <v>641</v>
      </c>
      <c r="C23" s="45">
        <v>4.00001059E9</v>
      </c>
      <c r="D23" s="46">
        <v>0.18</v>
      </c>
      <c r="E23" s="29" t="s">
        <v>607</v>
      </c>
      <c r="F23" s="29" t="s">
        <v>642</v>
      </c>
      <c r="G23" s="47" t="s">
        <v>609</v>
      </c>
      <c r="H23" s="29" t="s">
        <v>610</v>
      </c>
      <c r="I23" s="29">
        <v>1.0</v>
      </c>
      <c r="J23" s="29"/>
      <c r="K23" s="29">
        <v>200.0</v>
      </c>
      <c r="L23" s="30">
        <v>4.00001059E9</v>
      </c>
      <c r="M23" s="30" t="s">
        <v>641</v>
      </c>
    </row>
    <row r="24" ht="15.75" customHeight="1">
      <c r="A24" s="29" t="s">
        <v>637</v>
      </c>
      <c r="B24" s="27" t="s">
        <v>83</v>
      </c>
      <c r="C24" s="30">
        <v>4.000003683E9</v>
      </c>
      <c r="D24" s="46">
        <v>0.0</v>
      </c>
      <c r="E24" s="29" t="s">
        <v>607</v>
      </c>
      <c r="F24" s="29" t="s">
        <v>637</v>
      </c>
      <c r="G24" s="29" t="s">
        <v>621</v>
      </c>
      <c r="H24" s="29" t="s">
        <v>610</v>
      </c>
      <c r="I24" s="29">
        <v>1.0</v>
      </c>
      <c r="J24" s="29"/>
      <c r="K24" s="29">
        <v>165.0</v>
      </c>
      <c r="L24" s="30">
        <v>4.000003683E9</v>
      </c>
      <c r="M24" s="30" t="s">
        <v>83</v>
      </c>
    </row>
    <row r="25" ht="15.75" customHeight="1">
      <c r="A25" s="29" t="s">
        <v>637</v>
      </c>
      <c r="B25" s="27" t="s">
        <v>643</v>
      </c>
      <c r="C25" s="29">
        <v>4.00000859E9</v>
      </c>
      <c r="D25" s="46">
        <v>0.0</v>
      </c>
      <c r="E25" s="29" t="s">
        <v>607</v>
      </c>
      <c r="F25" s="29" t="s">
        <v>637</v>
      </c>
      <c r="G25" s="29" t="s">
        <v>621</v>
      </c>
      <c r="H25" s="29" t="s">
        <v>610</v>
      </c>
      <c r="I25" s="29">
        <v>1.0</v>
      </c>
      <c r="J25" s="29"/>
      <c r="K25" s="29">
        <v>175.0</v>
      </c>
      <c r="L25" s="30">
        <v>4.00000859E9</v>
      </c>
      <c r="M25" s="30" t="s">
        <v>643</v>
      </c>
    </row>
    <row r="26" ht="15.7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52">
        <f>SUM(K5:K25)</f>
        <v>9500</v>
      </c>
      <c r="L26" s="30"/>
      <c r="M26" s="30"/>
    </row>
    <row r="27" ht="15.75" customHeight="1">
      <c r="A27" s="53"/>
      <c r="B27" s="53"/>
      <c r="C27" s="53"/>
      <c r="D27" s="53"/>
      <c r="E27" s="53"/>
      <c r="F27" s="53"/>
      <c r="G27" s="53"/>
      <c r="H27" s="53"/>
      <c r="I27" s="53"/>
      <c r="J27" s="54"/>
      <c r="K27" s="54"/>
      <c r="L27" s="51"/>
      <c r="M27" s="51"/>
    </row>
    <row r="28" ht="15.75" customHeight="1">
      <c r="A28" s="53"/>
      <c r="B28" s="53"/>
      <c r="C28" s="53"/>
      <c r="D28" s="53"/>
      <c r="E28" s="53"/>
      <c r="F28" s="53"/>
      <c r="G28" s="53"/>
      <c r="H28" s="53"/>
      <c r="I28" s="53"/>
      <c r="J28" s="54"/>
      <c r="K28" s="54"/>
      <c r="L28" s="51"/>
      <c r="M28" s="51"/>
    </row>
    <row r="29" ht="15.75" customHeight="1">
      <c r="A29" s="53"/>
      <c r="B29" s="53"/>
      <c r="C29" s="53"/>
      <c r="D29" s="53"/>
      <c r="E29" s="53"/>
      <c r="F29" s="53"/>
      <c r="G29" s="53"/>
      <c r="H29" s="53"/>
      <c r="I29" s="53"/>
      <c r="J29" s="54"/>
      <c r="K29" s="54"/>
      <c r="L29" s="51"/>
      <c r="M29" s="51"/>
    </row>
    <row r="30" ht="15.75" customHeight="1">
      <c r="A30" s="53"/>
      <c r="B30" s="53"/>
      <c r="C30" s="53"/>
      <c r="D30" s="53"/>
      <c r="E30" s="53"/>
      <c r="F30" s="53"/>
      <c r="G30" s="53"/>
      <c r="H30" s="53"/>
      <c r="I30" s="53"/>
      <c r="J30" s="54"/>
      <c r="K30" s="54"/>
      <c r="L30" s="51"/>
      <c r="M30" s="51"/>
    </row>
    <row r="31" ht="15.75" customHeight="1">
      <c r="A31" s="53"/>
      <c r="B31" s="53"/>
      <c r="C31" s="53"/>
      <c r="D31" s="53"/>
      <c r="E31" s="53"/>
      <c r="F31" s="53"/>
      <c r="G31" s="53"/>
      <c r="H31" s="53"/>
      <c r="I31" s="53"/>
      <c r="J31" s="54"/>
      <c r="K31" s="54"/>
      <c r="L31" s="51"/>
      <c r="M31" s="51"/>
    </row>
    <row r="32" ht="15.75" customHeight="1">
      <c r="A32" s="53"/>
      <c r="B32" s="53"/>
      <c r="C32" s="53"/>
      <c r="D32" s="53"/>
      <c r="E32" s="53"/>
      <c r="F32" s="53"/>
      <c r="G32" s="53"/>
      <c r="H32" s="53"/>
      <c r="I32" s="53"/>
      <c r="J32" s="54"/>
      <c r="K32" s="54"/>
      <c r="L32" s="51"/>
      <c r="M32" s="51"/>
    </row>
    <row r="33" ht="15.75" customHeight="1">
      <c r="A33" s="53"/>
      <c r="B33" s="53"/>
      <c r="C33" s="53"/>
      <c r="D33" s="53"/>
      <c r="E33" s="53"/>
      <c r="F33" s="53"/>
      <c r="G33" s="53"/>
      <c r="H33" s="53"/>
      <c r="I33" s="53"/>
      <c r="J33" s="54"/>
      <c r="K33" s="54"/>
      <c r="L33" s="51"/>
      <c r="M33" s="51"/>
    </row>
    <row r="34" ht="15.75" customHeight="1">
      <c r="A34" s="53"/>
      <c r="B34" s="53"/>
      <c r="C34" s="53"/>
      <c r="D34" s="53"/>
      <c r="E34" s="53"/>
      <c r="F34" s="53"/>
      <c r="G34" s="53"/>
      <c r="H34" s="53"/>
      <c r="I34" s="53"/>
      <c r="J34" s="54"/>
      <c r="K34" s="54"/>
      <c r="L34" s="51"/>
      <c r="M34" s="51"/>
    </row>
    <row r="35" ht="15.75" customHeight="1">
      <c r="A35" s="53"/>
      <c r="B35" s="53"/>
      <c r="C35" s="53"/>
      <c r="D35" s="53"/>
      <c r="E35" s="53"/>
      <c r="F35" s="53"/>
      <c r="G35" s="53"/>
      <c r="H35" s="53"/>
      <c r="I35" s="53"/>
      <c r="J35" s="54"/>
      <c r="K35" s="54"/>
      <c r="L35" s="51"/>
      <c r="M35" s="51"/>
    </row>
    <row r="36" ht="15.75" customHeight="1">
      <c r="A36" s="53"/>
      <c r="B36" s="53"/>
      <c r="C36" s="53"/>
      <c r="D36" s="53"/>
      <c r="E36" s="53"/>
      <c r="F36" s="53"/>
      <c r="G36" s="53"/>
      <c r="H36" s="53"/>
      <c r="I36" s="53"/>
      <c r="J36" s="54"/>
      <c r="K36" s="54"/>
      <c r="L36" s="51"/>
      <c r="M36" s="51"/>
    </row>
    <row r="37" ht="15.75" customHeight="1">
      <c r="A37" s="53"/>
      <c r="B37" s="53"/>
      <c r="C37" s="53"/>
      <c r="D37" s="53"/>
      <c r="E37" s="53"/>
      <c r="F37" s="53"/>
      <c r="G37" s="53"/>
      <c r="H37" s="53"/>
      <c r="I37" s="53"/>
      <c r="J37" s="54"/>
      <c r="K37" s="54"/>
      <c r="L37" s="51"/>
      <c r="M37" s="51"/>
    </row>
    <row r="38" ht="15.75" customHeight="1">
      <c r="A38" s="53"/>
      <c r="B38" s="53"/>
      <c r="C38" s="53"/>
      <c r="D38" s="53"/>
      <c r="E38" s="53"/>
      <c r="F38" s="53"/>
      <c r="G38" s="53"/>
      <c r="H38" s="53"/>
      <c r="I38" s="53"/>
      <c r="J38" s="54"/>
      <c r="K38" s="54"/>
      <c r="L38" s="51"/>
      <c r="M38" s="51"/>
    </row>
    <row r="39" ht="15.75" customHeight="1">
      <c r="A39" s="53"/>
      <c r="B39" s="53"/>
      <c r="C39" s="53"/>
      <c r="D39" s="53"/>
      <c r="E39" s="53"/>
      <c r="F39" s="53"/>
      <c r="G39" s="53"/>
      <c r="H39" s="53"/>
      <c r="I39" s="53"/>
      <c r="J39" s="54"/>
      <c r="K39" s="54"/>
      <c r="L39" s="51"/>
      <c r="M39" s="51"/>
    </row>
    <row r="40" ht="15.75" customHeight="1">
      <c r="A40" s="53"/>
      <c r="B40" s="53"/>
      <c r="C40" s="53"/>
      <c r="D40" s="53"/>
      <c r="E40" s="53"/>
      <c r="F40" s="53"/>
      <c r="G40" s="53"/>
      <c r="H40" s="53"/>
      <c r="I40" s="53"/>
      <c r="J40" s="54"/>
      <c r="K40" s="54"/>
      <c r="L40" s="51"/>
      <c r="M40" s="51"/>
    </row>
    <row r="41" ht="15.75" customHeight="1">
      <c r="A41" s="53"/>
      <c r="B41" s="53"/>
      <c r="C41" s="53"/>
      <c r="D41" s="53"/>
      <c r="E41" s="53"/>
      <c r="F41" s="53"/>
      <c r="G41" s="53"/>
      <c r="H41" s="53"/>
      <c r="I41" s="53"/>
      <c r="J41" s="54"/>
      <c r="K41" s="54"/>
      <c r="L41" s="51"/>
      <c r="M41" s="51"/>
    </row>
    <row r="42" ht="15.75" customHeight="1">
      <c r="A42" s="53"/>
      <c r="B42" s="53"/>
      <c r="C42" s="53"/>
      <c r="D42" s="53"/>
      <c r="E42" s="53"/>
      <c r="F42" s="53"/>
      <c r="G42" s="53"/>
      <c r="H42" s="53"/>
      <c r="I42" s="53"/>
      <c r="J42" s="54"/>
      <c r="K42" s="54"/>
      <c r="L42" s="51"/>
      <c r="M42" s="51"/>
    </row>
    <row r="43" ht="15.75" customHeight="1">
      <c r="A43" s="53"/>
      <c r="B43" s="53"/>
      <c r="C43" s="53"/>
      <c r="D43" s="53"/>
      <c r="E43" s="53"/>
      <c r="F43" s="53"/>
      <c r="G43" s="53"/>
      <c r="H43" s="53"/>
      <c r="I43" s="53"/>
      <c r="J43" s="54"/>
      <c r="K43" s="54"/>
      <c r="L43" s="51"/>
      <c r="M43" s="51"/>
    </row>
    <row r="44" ht="15.75" customHeight="1">
      <c r="A44" s="53"/>
      <c r="B44" s="53"/>
      <c r="C44" s="53"/>
      <c r="D44" s="53"/>
      <c r="E44" s="53"/>
      <c r="F44" s="53"/>
      <c r="G44" s="53"/>
      <c r="H44" s="53"/>
      <c r="I44" s="53"/>
      <c r="J44" s="54"/>
      <c r="K44" s="54"/>
      <c r="L44" s="51"/>
      <c r="M44" s="51"/>
    </row>
    <row r="45" ht="15.75" customHeight="1">
      <c r="A45" s="53"/>
      <c r="B45" s="53"/>
      <c r="C45" s="53"/>
      <c r="D45" s="53"/>
      <c r="E45" s="53"/>
      <c r="F45" s="53"/>
      <c r="G45" s="53"/>
      <c r="H45" s="53"/>
      <c r="I45" s="53"/>
      <c r="J45" s="54"/>
      <c r="K45" s="54"/>
      <c r="L45" s="51"/>
      <c r="M45" s="51"/>
    </row>
    <row r="46" ht="15.75" customHeight="1">
      <c r="A46" s="53"/>
      <c r="B46" s="53"/>
      <c r="C46" s="53"/>
      <c r="D46" s="53"/>
      <c r="E46" s="53"/>
      <c r="F46" s="53"/>
      <c r="G46" s="53"/>
      <c r="H46" s="53"/>
      <c r="I46" s="53"/>
      <c r="J46" s="54"/>
      <c r="K46" s="54"/>
      <c r="L46" s="51"/>
      <c r="M46" s="51"/>
    </row>
    <row r="47" ht="15.75" customHeight="1">
      <c r="A47" s="53"/>
      <c r="B47" s="53"/>
      <c r="C47" s="53"/>
      <c r="D47" s="53"/>
      <c r="E47" s="53"/>
      <c r="F47" s="53"/>
      <c r="G47" s="53"/>
      <c r="H47" s="53"/>
      <c r="I47" s="53"/>
      <c r="J47" s="54"/>
      <c r="K47" s="54"/>
      <c r="L47" s="51"/>
      <c r="M47" s="51"/>
    </row>
    <row r="48" ht="15.75" customHeight="1">
      <c r="A48" s="53"/>
      <c r="B48" s="53"/>
      <c r="C48" s="53"/>
      <c r="D48" s="53"/>
      <c r="E48" s="53"/>
      <c r="F48" s="53"/>
      <c r="G48" s="53"/>
      <c r="H48" s="53"/>
      <c r="I48" s="53"/>
      <c r="J48" s="54"/>
      <c r="K48" s="54"/>
      <c r="L48" s="51"/>
      <c r="M48" s="51"/>
    </row>
    <row r="49" ht="15.75" customHeight="1">
      <c r="A49" s="53"/>
      <c r="B49" s="53"/>
      <c r="C49" s="53"/>
      <c r="D49" s="53"/>
      <c r="E49" s="53"/>
      <c r="F49" s="53"/>
      <c r="G49" s="53"/>
      <c r="H49" s="53"/>
      <c r="I49" s="53"/>
      <c r="J49" s="54"/>
      <c r="K49" s="54"/>
      <c r="L49" s="51"/>
      <c r="M49" s="51"/>
    </row>
    <row r="50" ht="15.75" customHeight="1">
      <c r="A50" s="53"/>
      <c r="B50" s="53"/>
      <c r="C50" s="53"/>
      <c r="D50" s="53"/>
      <c r="E50" s="53"/>
      <c r="F50" s="53"/>
      <c r="G50" s="53"/>
      <c r="H50" s="53"/>
      <c r="I50" s="53"/>
      <c r="J50" s="54"/>
      <c r="K50" s="54"/>
      <c r="L50" s="51"/>
      <c r="M50" s="51"/>
    </row>
    <row r="51" ht="15.75" customHeight="1">
      <c r="A51" s="53"/>
      <c r="B51" s="53"/>
      <c r="C51" s="53"/>
      <c r="D51" s="53"/>
      <c r="E51" s="53"/>
      <c r="F51" s="53"/>
      <c r="G51" s="53"/>
      <c r="H51" s="53"/>
      <c r="I51" s="53"/>
      <c r="J51" s="54"/>
      <c r="K51" s="54"/>
      <c r="L51" s="51"/>
      <c r="M51" s="51"/>
    </row>
    <row r="52" ht="15.75" customHeight="1">
      <c r="A52" s="53"/>
      <c r="B52" s="53"/>
      <c r="C52" s="53"/>
      <c r="D52" s="53"/>
      <c r="E52" s="53"/>
      <c r="F52" s="53"/>
      <c r="G52" s="53"/>
      <c r="H52" s="53"/>
      <c r="I52" s="53"/>
      <c r="J52" s="54"/>
      <c r="K52" s="54"/>
      <c r="L52" s="51"/>
      <c r="M52" s="51"/>
    </row>
    <row r="53" ht="15.75" customHeight="1">
      <c r="A53" s="53"/>
      <c r="B53" s="53"/>
      <c r="C53" s="53"/>
      <c r="D53" s="53"/>
      <c r="E53" s="53"/>
      <c r="F53" s="53"/>
      <c r="G53" s="53"/>
      <c r="H53" s="53"/>
      <c r="I53" s="53"/>
      <c r="J53" s="54"/>
      <c r="K53" s="54"/>
      <c r="L53" s="51"/>
      <c r="M53" s="51"/>
    </row>
    <row r="54" ht="15.75" customHeight="1">
      <c r="A54" s="53"/>
      <c r="B54" s="53"/>
      <c r="C54" s="53"/>
      <c r="D54" s="53"/>
      <c r="E54" s="53"/>
      <c r="F54" s="53"/>
      <c r="G54" s="53"/>
      <c r="H54" s="53"/>
      <c r="I54" s="53"/>
      <c r="J54" s="54"/>
      <c r="K54" s="54"/>
      <c r="L54" s="51"/>
      <c r="M54" s="51"/>
    </row>
    <row r="55" ht="15.75" customHeight="1">
      <c r="A55" s="53"/>
      <c r="B55" s="53"/>
      <c r="C55" s="53"/>
      <c r="D55" s="53"/>
      <c r="E55" s="53"/>
      <c r="F55" s="53"/>
      <c r="G55" s="53"/>
      <c r="H55" s="53"/>
      <c r="I55" s="53"/>
      <c r="J55" s="54"/>
      <c r="K55" s="54"/>
      <c r="L55" s="51"/>
      <c r="M55" s="51"/>
    </row>
    <row r="56" ht="15.75" customHeight="1">
      <c r="A56" s="53"/>
      <c r="B56" s="53"/>
      <c r="C56" s="53"/>
      <c r="D56" s="53"/>
      <c r="E56" s="53"/>
      <c r="F56" s="53"/>
      <c r="G56" s="53"/>
      <c r="H56" s="53"/>
      <c r="I56" s="53"/>
      <c r="J56" s="54"/>
      <c r="K56" s="54"/>
      <c r="L56" s="51"/>
      <c r="M56" s="51"/>
    </row>
    <row r="57" ht="15.75" customHeight="1">
      <c r="A57" s="53"/>
      <c r="B57" s="53"/>
      <c r="C57" s="53"/>
      <c r="D57" s="53"/>
      <c r="E57" s="53"/>
      <c r="F57" s="53"/>
      <c r="G57" s="53"/>
      <c r="H57" s="53"/>
      <c r="I57" s="53"/>
      <c r="J57" s="54"/>
      <c r="K57" s="54"/>
      <c r="L57" s="51"/>
      <c r="M57" s="51"/>
    </row>
    <row r="58" ht="15.75" customHeight="1">
      <c r="A58" s="53"/>
      <c r="B58" s="53"/>
      <c r="C58" s="53"/>
      <c r="D58" s="53"/>
      <c r="E58" s="53"/>
      <c r="F58" s="53"/>
      <c r="G58" s="53"/>
      <c r="H58" s="53"/>
      <c r="I58" s="53"/>
      <c r="J58" s="54"/>
      <c r="K58" s="54"/>
      <c r="L58" s="51"/>
      <c r="M58" s="51"/>
    </row>
    <row r="59" ht="15.75" customHeight="1">
      <c r="A59" s="53"/>
      <c r="B59" s="53"/>
      <c r="C59" s="53"/>
      <c r="D59" s="53"/>
      <c r="E59" s="53"/>
      <c r="F59" s="53"/>
      <c r="G59" s="53"/>
      <c r="H59" s="53"/>
      <c r="I59" s="53"/>
      <c r="J59" s="54"/>
      <c r="K59" s="54"/>
      <c r="L59" s="51"/>
      <c r="M59" s="51"/>
    </row>
    <row r="60" ht="15.75" customHeight="1">
      <c r="A60" s="53"/>
      <c r="B60" s="53"/>
      <c r="C60" s="53"/>
      <c r="D60" s="53"/>
      <c r="E60" s="53"/>
      <c r="F60" s="53"/>
      <c r="G60" s="53"/>
      <c r="H60" s="53"/>
      <c r="I60" s="53"/>
      <c r="J60" s="54"/>
      <c r="K60" s="54"/>
      <c r="L60" s="51"/>
      <c r="M60" s="51"/>
    </row>
    <row r="61" ht="15.75" customHeight="1">
      <c r="A61" s="53"/>
      <c r="B61" s="53"/>
      <c r="C61" s="53"/>
      <c r="D61" s="53"/>
      <c r="E61" s="53"/>
      <c r="F61" s="53"/>
      <c r="G61" s="53"/>
      <c r="H61" s="53"/>
      <c r="I61" s="53"/>
      <c r="J61" s="54"/>
      <c r="K61" s="54"/>
      <c r="L61" s="51"/>
      <c r="M61" s="51"/>
    </row>
    <row r="62" ht="15.75" customHeight="1">
      <c r="A62" s="53"/>
      <c r="B62" s="53"/>
      <c r="C62" s="53"/>
      <c r="D62" s="53"/>
      <c r="E62" s="53"/>
      <c r="F62" s="53"/>
      <c r="G62" s="53"/>
      <c r="H62" s="53"/>
      <c r="I62" s="53"/>
      <c r="J62" s="54"/>
      <c r="K62" s="54"/>
      <c r="L62" s="51"/>
      <c r="M62" s="51"/>
    </row>
    <row r="63" ht="15.75" customHeight="1">
      <c r="A63" s="53"/>
      <c r="B63" s="53"/>
      <c r="C63" s="53"/>
      <c r="D63" s="53"/>
      <c r="E63" s="53"/>
      <c r="F63" s="53"/>
      <c r="G63" s="53"/>
      <c r="H63" s="53"/>
      <c r="I63" s="53"/>
      <c r="J63" s="54"/>
      <c r="K63" s="54"/>
      <c r="L63" s="51"/>
      <c r="M63" s="51"/>
    </row>
    <row r="64" ht="15.75" customHeight="1">
      <c r="A64" s="53"/>
      <c r="B64" s="53"/>
      <c r="C64" s="53"/>
      <c r="D64" s="53"/>
      <c r="E64" s="53"/>
      <c r="F64" s="53"/>
      <c r="G64" s="53"/>
      <c r="H64" s="53"/>
      <c r="I64" s="53"/>
      <c r="J64" s="54"/>
      <c r="K64" s="54"/>
      <c r="L64" s="51"/>
      <c r="M64" s="51"/>
    </row>
    <row r="65" ht="15.75" customHeight="1">
      <c r="A65" s="53"/>
      <c r="B65" s="53"/>
      <c r="C65" s="53"/>
      <c r="D65" s="53"/>
      <c r="E65" s="53"/>
      <c r="F65" s="53"/>
      <c r="G65" s="53"/>
      <c r="H65" s="53"/>
      <c r="I65" s="53"/>
      <c r="J65" s="54"/>
      <c r="K65" s="54"/>
      <c r="L65" s="51"/>
      <c r="M65" s="51"/>
    </row>
    <row r="66" ht="15.75" customHeight="1">
      <c r="A66" s="53"/>
      <c r="B66" s="53"/>
      <c r="C66" s="53"/>
      <c r="D66" s="53"/>
      <c r="E66" s="53"/>
      <c r="F66" s="53"/>
      <c r="G66" s="53"/>
      <c r="H66" s="53"/>
      <c r="I66" s="53"/>
      <c r="J66" s="54"/>
      <c r="K66" s="54"/>
      <c r="L66" s="51"/>
      <c r="M66" s="51"/>
    </row>
    <row r="67" ht="15.75" customHeight="1">
      <c r="A67" s="53"/>
      <c r="B67" s="53"/>
      <c r="C67" s="53"/>
      <c r="D67" s="53"/>
      <c r="E67" s="53"/>
      <c r="F67" s="53"/>
      <c r="G67" s="53"/>
      <c r="H67" s="53"/>
      <c r="I67" s="53"/>
      <c r="J67" s="54"/>
      <c r="K67" s="54"/>
      <c r="L67" s="51"/>
      <c r="M67" s="51"/>
    </row>
    <row r="68" ht="15.75" customHeight="1">
      <c r="A68" s="53"/>
      <c r="B68" s="53"/>
      <c r="C68" s="53"/>
      <c r="D68" s="53"/>
      <c r="E68" s="53"/>
      <c r="F68" s="53"/>
      <c r="G68" s="53"/>
      <c r="H68" s="53"/>
      <c r="I68" s="53"/>
      <c r="J68" s="54"/>
      <c r="K68" s="54"/>
      <c r="L68" s="51"/>
      <c r="M68" s="51"/>
    </row>
    <row r="69" ht="15.75" customHeight="1">
      <c r="A69" s="53"/>
      <c r="B69" s="53"/>
      <c r="C69" s="53"/>
      <c r="D69" s="53"/>
      <c r="E69" s="53"/>
      <c r="F69" s="53"/>
      <c r="G69" s="53"/>
      <c r="H69" s="53"/>
      <c r="I69" s="53"/>
      <c r="J69" s="54"/>
      <c r="K69" s="54"/>
      <c r="L69" s="51"/>
      <c r="M69" s="51"/>
    </row>
    <row r="70" ht="15.75" customHeight="1">
      <c r="A70" s="53"/>
      <c r="B70" s="53"/>
      <c r="C70" s="53"/>
      <c r="D70" s="53"/>
      <c r="E70" s="53"/>
      <c r="F70" s="53"/>
      <c r="G70" s="53"/>
      <c r="H70" s="53"/>
      <c r="I70" s="53"/>
      <c r="J70" s="54"/>
      <c r="K70" s="54"/>
      <c r="L70" s="51"/>
      <c r="M70" s="51"/>
    </row>
    <row r="71" ht="15.75" customHeight="1">
      <c r="A71" s="53"/>
      <c r="B71" s="53"/>
      <c r="C71" s="53"/>
      <c r="D71" s="53"/>
      <c r="E71" s="53"/>
      <c r="F71" s="53"/>
      <c r="G71" s="53"/>
      <c r="H71" s="53"/>
      <c r="I71" s="53"/>
      <c r="J71" s="54"/>
      <c r="K71" s="54"/>
      <c r="L71" s="51"/>
      <c r="M71" s="51"/>
    </row>
    <row r="72" ht="15.75" customHeight="1">
      <c r="A72" s="53"/>
      <c r="B72" s="53"/>
      <c r="C72" s="53"/>
      <c r="D72" s="53"/>
      <c r="E72" s="53"/>
      <c r="F72" s="53"/>
      <c r="G72" s="53"/>
      <c r="H72" s="53"/>
      <c r="I72" s="53"/>
      <c r="J72" s="54"/>
      <c r="K72" s="54"/>
      <c r="L72" s="51"/>
      <c r="M72" s="51"/>
    </row>
    <row r="73" ht="15.75" customHeight="1">
      <c r="A73" s="53"/>
      <c r="B73" s="53"/>
      <c r="C73" s="53"/>
      <c r="D73" s="53"/>
      <c r="E73" s="53"/>
      <c r="F73" s="53"/>
      <c r="G73" s="53"/>
      <c r="H73" s="53"/>
      <c r="I73" s="53"/>
      <c r="J73" s="54"/>
      <c r="K73" s="54"/>
      <c r="L73" s="51"/>
      <c r="M73" s="51"/>
    </row>
    <row r="74" ht="15.75" customHeight="1">
      <c r="A74" s="53"/>
      <c r="B74" s="53"/>
      <c r="C74" s="53"/>
      <c r="D74" s="53"/>
      <c r="E74" s="53"/>
      <c r="F74" s="53"/>
      <c r="G74" s="53"/>
      <c r="H74" s="53"/>
      <c r="I74" s="53"/>
      <c r="J74" s="54"/>
      <c r="K74" s="54"/>
      <c r="L74" s="51"/>
      <c r="M74" s="51"/>
    </row>
    <row r="75" ht="15.75" customHeight="1">
      <c r="A75" s="53"/>
      <c r="B75" s="53"/>
      <c r="C75" s="53"/>
      <c r="D75" s="53"/>
      <c r="E75" s="53"/>
      <c r="F75" s="53"/>
      <c r="G75" s="53"/>
      <c r="H75" s="53"/>
      <c r="I75" s="53"/>
      <c r="J75" s="54"/>
      <c r="K75" s="54"/>
      <c r="L75" s="51"/>
      <c r="M75" s="51"/>
    </row>
    <row r="76" ht="15.75" customHeight="1">
      <c r="A76" s="53"/>
      <c r="B76" s="53"/>
      <c r="C76" s="53"/>
      <c r="D76" s="53"/>
      <c r="E76" s="53"/>
      <c r="F76" s="53"/>
      <c r="G76" s="53"/>
      <c r="H76" s="53"/>
      <c r="I76" s="53"/>
      <c r="J76" s="54"/>
      <c r="K76" s="54"/>
      <c r="L76" s="51"/>
      <c r="M76" s="51"/>
    </row>
    <row r="77" ht="15.75" customHeight="1">
      <c r="A77" s="53"/>
      <c r="B77" s="53"/>
      <c r="C77" s="53"/>
      <c r="D77" s="53"/>
      <c r="E77" s="53"/>
      <c r="F77" s="53"/>
      <c r="G77" s="53"/>
      <c r="H77" s="53"/>
      <c r="I77" s="53"/>
      <c r="J77" s="54"/>
      <c r="K77" s="54"/>
      <c r="L77" s="51"/>
      <c r="M77" s="51"/>
    </row>
    <row r="78" ht="15.75" customHeight="1">
      <c r="A78" s="53"/>
      <c r="B78" s="53"/>
      <c r="C78" s="53"/>
      <c r="D78" s="53"/>
      <c r="E78" s="53"/>
      <c r="F78" s="53"/>
      <c r="G78" s="53"/>
      <c r="H78" s="53"/>
      <c r="I78" s="53"/>
      <c r="J78" s="54"/>
      <c r="K78" s="54"/>
      <c r="L78" s="51"/>
      <c r="M78" s="51"/>
    </row>
    <row r="79" ht="15.75" customHeight="1">
      <c r="A79" s="53"/>
      <c r="B79" s="53"/>
      <c r="C79" s="53"/>
      <c r="D79" s="53"/>
      <c r="E79" s="53"/>
      <c r="F79" s="53"/>
      <c r="G79" s="53"/>
      <c r="H79" s="53"/>
      <c r="I79" s="53"/>
      <c r="J79" s="54"/>
      <c r="K79" s="54"/>
      <c r="L79" s="51"/>
      <c r="M79" s="51"/>
    </row>
    <row r="80" ht="15.75" customHeight="1">
      <c r="A80" s="53"/>
      <c r="B80" s="53"/>
      <c r="C80" s="53"/>
      <c r="D80" s="53"/>
      <c r="E80" s="53"/>
      <c r="F80" s="53"/>
      <c r="G80" s="53"/>
      <c r="H80" s="53"/>
      <c r="I80" s="53"/>
      <c r="J80" s="54"/>
      <c r="K80" s="54"/>
      <c r="L80" s="51"/>
      <c r="M80" s="51"/>
    </row>
    <row r="81" ht="15.75" customHeight="1">
      <c r="A81" s="53"/>
      <c r="B81" s="53"/>
      <c r="C81" s="53"/>
      <c r="D81" s="53"/>
      <c r="E81" s="53"/>
      <c r="F81" s="53"/>
      <c r="G81" s="53"/>
      <c r="H81" s="53"/>
      <c r="I81" s="53"/>
      <c r="J81" s="54"/>
      <c r="K81" s="54"/>
      <c r="L81" s="51"/>
      <c r="M81" s="51"/>
    </row>
    <row r="82" ht="15.75" customHeight="1">
      <c r="A82" s="53"/>
      <c r="B82" s="53"/>
      <c r="C82" s="53"/>
      <c r="D82" s="53"/>
      <c r="E82" s="53"/>
      <c r="F82" s="53"/>
      <c r="G82" s="53"/>
      <c r="H82" s="53"/>
      <c r="I82" s="53"/>
      <c r="J82" s="54"/>
      <c r="K82" s="54"/>
      <c r="L82" s="51"/>
      <c r="M82" s="51"/>
    </row>
    <row r="83" ht="15.75" customHeight="1">
      <c r="A83" s="53"/>
      <c r="B83" s="53"/>
      <c r="C83" s="53"/>
      <c r="D83" s="53"/>
      <c r="E83" s="53"/>
      <c r="F83" s="53"/>
      <c r="G83" s="53"/>
      <c r="H83" s="53"/>
      <c r="I83" s="53"/>
      <c r="J83" s="54"/>
      <c r="K83" s="54"/>
      <c r="L83" s="51"/>
      <c r="M83" s="51"/>
    </row>
    <row r="84" ht="15.75" customHeight="1">
      <c r="A84" s="53"/>
      <c r="B84" s="53"/>
      <c r="C84" s="53"/>
      <c r="D84" s="53"/>
      <c r="E84" s="53"/>
      <c r="F84" s="53"/>
      <c r="G84" s="53"/>
      <c r="H84" s="53"/>
      <c r="I84" s="53"/>
      <c r="J84" s="54"/>
      <c r="K84" s="54"/>
      <c r="L84" s="51"/>
      <c r="M84" s="51"/>
    </row>
    <row r="85" ht="15.75" customHeight="1">
      <c r="A85" s="53"/>
      <c r="B85" s="53"/>
      <c r="C85" s="53"/>
      <c r="D85" s="53"/>
      <c r="E85" s="53"/>
      <c r="F85" s="53"/>
      <c r="G85" s="53"/>
      <c r="H85" s="53"/>
      <c r="I85" s="53"/>
      <c r="J85" s="54"/>
      <c r="K85" s="54"/>
      <c r="L85" s="51"/>
      <c r="M85" s="51"/>
    </row>
    <row r="86" ht="15.75" customHeight="1">
      <c r="A86" s="53"/>
      <c r="B86" s="53"/>
      <c r="C86" s="53"/>
      <c r="D86" s="53"/>
      <c r="E86" s="53"/>
      <c r="F86" s="53"/>
      <c r="G86" s="53"/>
      <c r="H86" s="53"/>
      <c r="I86" s="53"/>
      <c r="J86" s="54"/>
      <c r="K86" s="54"/>
      <c r="L86" s="51"/>
      <c r="M86" s="51"/>
    </row>
    <row r="87" ht="15.75" customHeight="1">
      <c r="A87" s="53"/>
      <c r="B87" s="53"/>
      <c r="C87" s="53"/>
      <c r="D87" s="53"/>
      <c r="E87" s="53"/>
      <c r="F87" s="53"/>
      <c r="G87" s="53"/>
      <c r="H87" s="53"/>
      <c r="I87" s="53"/>
      <c r="J87" s="54"/>
      <c r="K87" s="54"/>
      <c r="L87" s="51"/>
      <c r="M87" s="51"/>
    </row>
    <row r="88" ht="15.75" customHeight="1">
      <c r="A88" s="53"/>
      <c r="B88" s="53"/>
      <c r="C88" s="53"/>
      <c r="D88" s="53"/>
      <c r="E88" s="53"/>
      <c r="F88" s="53"/>
      <c r="G88" s="53"/>
      <c r="H88" s="53"/>
      <c r="I88" s="53"/>
      <c r="J88" s="54"/>
      <c r="K88" s="54"/>
      <c r="L88" s="51"/>
      <c r="M88" s="51"/>
    </row>
    <row r="89" ht="15.75" customHeight="1">
      <c r="A89" s="53"/>
      <c r="B89" s="53"/>
      <c r="C89" s="53"/>
      <c r="D89" s="53"/>
      <c r="E89" s="53"/>
      <c r="F89" s="53"/>
      <c r="G89" s="53"/>
      <c r="H89" s="53"/>
      <c r="I89" s="53"/>
      <c r="J89" s="54"/>
      <c r="K89" s="54"/>
      <c r="L89" s="51"/>
      <c r="M89" s="51"/>
    </row>
    <row r="90" ht="15.75" customHeight="1">
      <c r="A90" s="53"/>
      <c r="B90" s="53"/>
      <c r="C90" s="53"/>
      <c r="D90" s="53"/>
      <c r="E90" s="53"/>
      <c r="F90" s="53"/>
      <c r="G90" s="53"/>
      <c r="H90" s="53"/>
      <c r="I90" s="53"/>
      <c r="J90" s="54"/>
      <c r="K90" s="54"/>
      <c r="L90" s="51"/>
      <c r="M90" s="51"/>
    </row>
    <row r="91" ht="15.75" customHeight="1">
      <c r="A91" s="53"/>
      <c r="B91" s="53"/>
      <c r="C91" s="53"/>
      <c r="D91" s="53"/>
      <c r="E91" s="53"/>
      <c r="F91" s="53"/>
      <c r="G91" s="53"/>
      <c r="H91" s="53"/>
      <c r="I91" s="53"/>
      <c r="J91" s="54"/>
      <c r="K91" s="54"/>
      <c r="L91" s="51"/>
      <c r="M91" s="51"/>
    </row>
    <row r="92" ht="15.75" customHeight="1">
      <c r="A92" s="53"/>
      <c r="B92" s="53"/>
      <c r="C92" s="53"/>
      <c r="D92" s="53"/>
      <c r="E92" s="53"/>
      <c r="F92" s="53"/>
      <c r="G92" s="53"/>
      <c r="H92" s="53"/>
      <c r="I92" s="53"/>
      <c r="J92" s="54"/>
      <c r="K92" s="54"/>
      <c r="L92" s="51"/>
      <c r="M92" s="51"/>
    </row>
    <row r="93" ht="15.75" customHeight="1">
      <c r="A93" s="53"/>
      <c r="B93" s="53"/>
      <c r="C93" s="53"/>
      <c r="D93" s="53"/>
      <c r="E93" s="53"/>
      <c r="F93" s="53"/>
      <c r="G93" s="53"/>
      <c r="H93" s="53"/>
      <c r="I93" s="53"/>
      <c r="J93" s="54"/>
      <c r="K93" s="54"/>
      <c r="L93" s="51"/>
      <c r="M93" s="51"/>
    </row>
    <row r="94" ht="15.75" customHeight="1">
      <c r="A94" s="53"/>
      <c r="B94" s="53"/>
      <c r="C94" s="53"/>
      <c r="D94" s="53"/>
      <c r="E94" s="53"/>
      <c r="F94" s="53"/>
      <c r="G94" s="53"/>
      <c r="H94" s="53"/>
      <c r="I94" s="53"/>
      <c r="J94" s="54"/>
      <c r="K94" s="54"/>
      <c r="L94" s="51"/>
      <c r="M94" s="51"/>
    </row>
    <row r="95" ht="15.75" customHeight="1">
      <c r="A95" s="53"/>
      <c r="B95" s="53"/>
      <c r="C95" s="53"/>
      <c r="D95" s="53"/>
      <c r="E95" s="53"/>
      <c r="F95" s="53"/>
      <c r="G95" s="53"/>
      <c r="H95" s="53"/>
      <c r="I95" s="53"/>
      <c r="J95" s="54"/>
      <c r="K95" s="54"/>
      <c r="L95" s="51"/>
      <c r="M95" s="51"/>
    </row>
    <row r="96" ht="15.75" customHeight="1">
      <c r="A96" s="53"/>
      <c r="B96" s="53"/>
      <c r="C96" s="53"/>
      <c r="D96" s="53"/>
      <c r="E96" s="53"/>
      <c r="F96" s="53"/>
      <c r="G96" s="53"/>
      <c r="H96" s="53"/>
      <c r="I96" s="53"/>
      <c r="J96" s="54"/>
      <c r="K96" s="54"/>
      <c r="L96" s="51"/>
      <c r="M96" s="51"/>
    </row>
    <row r="97" ht="15.75" customHeight="1">
      <c r="A97" s="53"/>
      <c r="B97" s="53"/>
      <c r="C97" s="53"/>
      <c r="D97" s="53"/>
      <c r="E97" s="53"/>
      <c r="F97" s="53"/>
      <c r="G97" s="53"/>
      <c r="H97" s="53"/>
      <c r="I97" s="53"/>
      <c r="J97" s="54"/>
      <c r="K97" s="54"/>
      <c r="L97" s="51"/>
      <c r="M97" s="51"/>
    </row>
    <row r="98" ht="15.75" customHeight="1">
      <c r="A98" s="53"/>
      <c r="B98" s="53"/>
      <c r="C98" s="53"/>
      <c r="D98" s="53"/>
      <c r="E98" s="53"/>
      <c r="F98" s="53"/>
      <c r="G98" s="53"/>
      <c r="H98" s="53"/>
      <c r="I98" s="53"/>
      <c r="J98" s="54"/>
      <c r="K98" s="54"/>
      <c r="L98" s="51"/>
      <c r="M98" s="51"/>
    </row>
    <row r="99" ht="15.75" customHeight="1">
      <c r="A99" s="53"/>
      <c r="B99" s="53"/>
      <c r="C99" s="53"/>
      <c r="D99" s="53"/>
      <c r="E99" s="53"/>
      <c r="F99" s="53"/>
      <c r="G99" s="53"/>
      <c r="H99" s="53"/>
      <c r="I99" s="53"/>
      <c r="J99" s="54"/>
      <c r="K99" s="54"/>
      <c r="L99" s="51"/>
      <c r="M99" s="51"/>
    </row>
    <row r="100" ht="15.75" customHeight="1">
      <c r="A100" s="53"/>
      <c r="B100" s="53"/>
      <c r="C100" s="53"/>
      <c r="D100" s="53"/>
      <c r="E100" s="53"/>
      <c r="F100" s="53"/>
      <c r="G100" s="53"/>
      <c r="H100" s="53"/>
      <c r="I100" s="53"/>
      <c r="J100" s="54"/>
      <c r="K100" s="54"/>
      <c r="L100" s="51"/>
      <c r="M100" s="51"/>
    </row>
    <row r="101" ht="15.75" customHeight="1">
      <c r="A101" s="53"/>
      <c r="B101" s="53"/>
      <c r="C101" s="53"/>
      <c r="D101" s="53"/>
      <c r="E101" s="53"/>
      <c r="F101" s="53"/>
      <c r="G101" s="53"/>
      <c r="H101" s="53"/>
      <c r="I101" s="53"/>
      <c r="J101" s="54"/>
      <c r="K101" s="54"/>
      <c r="L101" s="51"/>
      <c r="M101" s="51"/>
    </row>
    <row r="102" ht="15.75" customHeight="1">
      <c r="A102" s="53"/>
      <c r="B102" s="53"/>
      <c r="C102" s="53"/>
      <c r="D102" s="53"/>
      <c r="E102" s="53"/>
      <c r="F102" s="53"/>
      <c r="G102" s="53"/>
      <c r="H102" s="53"/>
      <c r="I102" s="53"/>
      <c r="J102" s="54"/>
      <c r="K102" s="54"/>
      <c r="L102" s="51"/>
      <c r="M102" s="51"/>
    </row>
    <row r="103" ht="15.75" customHeight="1">
      <c r="A103" s="53"/>
      <c r="B103" s="53"/>
      <c r="C103" s="53"/>
      <c r="D103" s="53"/>
      <c r="E103" s="53"/>
      <c r="F103" s="53"/>
      <c r="G103" s="53"/>
      <c r="H103" s="53"/>
      <c r="I103" s="53"/>
      <c r="J103" s="54"/>
      <c r="K103" s="54"/>
      <c r="L103" s="51"/>
      <c r="M103" s="51"/>
    </row>
    <row r="104" ht="15.75" customHeight="1">
      <c r="A104" s="53"/>
      <c r="B104" s="53"/>
      <c r="C104" s="53"/>
      <c r="D104" s="53"/>
      <c r="E104" s="53"/>
      <c r="F104" s="53"/>
      <c r="G104" s="53"/>
      <c r="H104" s="53"/>
      <c r="I104" s="53"/>
      <c r="J104" s="54"/>
      <c r="K104" s="54"/>
      <c r="L104" s="51"/>
      <c r="M104" s="51"/>
    </row>
    <row r="105" ht="15.75" customHeight="1">
      <c r="A105" s="53"/>
      <c r="B105" s="53"/>
      <c r="C105" s="53"/>
      <c r="D105" s="53"/>
      <c r="E105" s="53"/>
      <c r="F105" s="53"/>
      <c r="G105" s="53"/>
      <c r="H105" s="53"/>
      <c r="I105" s="53"/>
      <c r="J105" s="54"/>
      <c r="K105" s="54"/>
      <c r="L105" s="51"/>
      <c r="M105" s="51"/>
    </row>
    <row r="106" ht="15.75" customHeight="1">
      <c r="A106" s="53"/>
      <c r="B106" s="53"/>
      <c r="C106" s="53"/>
      <c r="D106" s="53"/>
      <c r="E106" s="53"/>
      <c r="F106" s="53"/>
      <c r="G106" s="53"/>
      <c r="H106" s="53"/>
      <c r="I106" s="53"/>
      <c r="J106" s="54"/>
      <c r="K106" s="54"/>
      <c r="L106" s="51"/>
      <c r="M106" s="51"/>
    </row>
    <row r="107" ht="15.75" customHeight="1">
      <c r="A107" s="53"/>
      <c r="B107" s="53"/>
      <c r="C107" s="53"/>
      <c r="D107" s="53"/>
      <c r="E107" s="53"/>
      <c r="F107" s="53"/>
      <c r="G107" s="53"/>
      <c r="H107" s="53"/>
      <c r="I107" s="53"/>
      <c r="J107" s="54"/>
      <c r="K107" s="54"/>
      <c r="L107" s="51"/>
      <c r="M107" s="51"/>
    </row>
    <row r="108" ht="15.75" customHeight="1">
      <c r="A108" s="53"/>
      <c r="B108" s="53"/>
      <c r="C108" s="53"/>
      <c r="D108" s="53"/>
      <c r="E108" s="53"/>
      <c r="F108" s="53"/>
      <c r="G108" s="53"/>
      <c r="H108" s="53"/>
      <c r="I108" s="53"/>
      <c r="J108" s="54"/>
      <c r="K108" s="54"/>
      <c r="L108" s="51"/>
      <c r="M108" s="51"/>
    </row>
    <row r="109" ht="15.75" customHeight="1">
      <c r="A109" s="53"/>
      <c r="B109" s="53"/>
      <c r="C109" s="53"/>
      <c r="D109" s="53"/>
      <c r="E109" s="53"/>
      <c r="F109" s="53"/>
      <c r="G109" s="53"/>
      <c r="H109" s="53"/>
      <c r="I109" s="53"/>
      <c r="J109" s="54"/>
      <c r="K109" s="54"/>
      <c r="L109" s="51"/>
      <c r="M109" s="51"/>
    </row>
    <row r="110" ht="15.75" customHeight="1">
      <c r="A110" s="53"/>
      <c r="B110" s="53"/>
      <c r="C110" s="53"/>
      <c r="D110" s="53"/>
      <c r="E110" s="53"/>
      <c r="F110" s="53"/>
      <c r="G110" s="53"/>
      <c r="H110" s="53"/>
      <c r="I110" s="53"/>
      <c r="J110" s="54"/>
      <c r="K110" s="54"/>
      <c r="L110" s="51"/>
      <c r="M110" s="51"/>
    </row>
    <row r="111" ht="15.75" customHeight="1">
      <c r="A111" s="53"/>
      <c r="B111" s="53"/>
      <c r="C111" s="53"/>
      <c r="D111" s="53"/>
      <c r="E111" s="53"/>
      <c r="F111" s="53"/>
      <c r="G111" s="53"/>
      <c r="H111" s="53"/>
      <c r="I111" s="53"/>
      <c r="J111" s="54"/>
      <c r="K111" s="54"/>
      <c r="L111" s="51"/>
      <c r="M111" s="51"/>
    </row>
    <row r="112" ht="15.75" customHeight="1">
      <c r="A112" s="53"/>
      <c r="B112" s="53"/>
      <c r="C112" s="53"/>
      <c r="D112" s="53"/>
      <c r="E112" s="53"/>
      <c r="F112" s="53"/>
      <c r="G112" s="53"/>
      <c r="H112" s="53"/>
      <c r="I112" s="53"/>
      <c r="J112" s="54"/>
      <c r="K112" s="54"/>
      <c r="L112" s="51"/>
      <c r="M112" s="51"/>
    </row>
    <row r="113" ht="15.75" customHeight="1">
      <c r="A113" s="53"/>
      <c r="B113" s="53"/>
      <c r="C113" s="53"/>
      <c r="D113" s="53"/>
      <c r="E113" s="53"/>
      <c r="F113" s="53"/>
      <c r="G113" s="53"/>
      <c r="H113" s="53"/>
      <c r="I113" s="53"/>
      <c r="J113" s="54"/>
      <c r="K113" s="54"/>
      <c r="L113" s="51"/>
      <c r="M113" s="51"/>
    </row>
    <row r="114" ht="15.7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4"/>
      <c r="K114" s="54"/>
      <c r="L114" s="51"/>
      <c r="M114" s="51"/>
    </row>
    <row r="115" ht="15.75" customHeight="1">
      <c r="A115" s="53"/>
      <c r="B115" s="53"/>
      <c r="C115" s="53"/>
      <c r="D115" s="53"/>
      <c r="E115" s="53"/>
      <c r="F115" s="53"/>
      <c r="G115" s="53"/>
      <c r="H115" s="53"/>
      <c r="I115" s="53"/>
      <c r="J115" s="54"/>
      <c r="K115" s="54"/>
      <c r="L115" s="51"/>
      <c r="M115" s="51"/>
    </row>
    <row r="116" ht="15.75" customHeight="1">
      <c r="A116" s="53"/>
      <c r="B116" s="53"/>
      <c r="C116" s="53"/>
      <c r="D116" s="53"/>
      <c r="E116" s="53"/>
      <c r="F116" s="53"/>
      <c r="G116" s="53"/>
      <c r="H116" s="53"/>
      <c r="I116" s="53"/>
      <c r="J116" s="54"/>
      <c r="K116" s="54"/>
      <c r="L116" s="51"/>
      <c r="M116" s="51"/>
    </row>
    <row r="117" ht="15.75" customHeight="1">
      <c r="A117" s="53"/>
      <c r="B117" s="53"/>
      <c r="C117" s="53"/>
      <c r="D117" s="53"/>
      <c r="E117" s="53"/>
      <c r="F117" s="53"/>
      <c r="G117" s="53"/>
      <c r="H117" s="53"/>
      <c r="I117" s="53"/>
      <c r="J117" s="54"/>
      <c r="K117" s="54"/>
      <c r="L117" s="51"/>
      <c r="M117" s="51"/>
    </row>
    <row r="118" ht="15.75" customHeight="1">
      <c r="A118" s="53"/>
      <c r="B118" s="53"/>
      <c r="C118" s="53"/>
      <c r="D118" s="53"/>
      <c r="E118" s="53"/>
      <c r="F118" s="53"/>
      <c r="G118" s="53"/>
      <c r="H118" s="53"/>
      <c r="I118" s="53"/>
      <c r="J118" s="54"/>
      <c r="K118" s="54"/>
      <c r="L118" s="51"/>
      <c r="M118" s="51"/>
    </row>
    <row r="119" ht="15.75" customHeight="1">
      <c r="A119" s="53"/>
      <c r="B119" s="53"/>
      <c r="C119" s="53"/>
      <c r="D119" s="53"/>
      <c r="E119" s="53"/>
      <c r="F119" s="53"/>
      <c r="G119" s="53"/>
      <c r="H119" s="53"/>
      <c r="I119" s="53"/>
      <c r="J119" s="54"/>
      <c r="K119" s="54"/>
      <c r="L119" s="51"/>
      <c r="M119" s="51"/>
    </row>
    <row r="120" ht="15.75" customHeight="1">
      <c r="A120" s="53"/>
      <c r="B120" s="53"/>
      <c r="C120" s="53"/>
      <c r="D120" s="53"/>
      <c r="E120" s="53"/>
      <c r="F120" s="53"/>
      <c r="G120" s="53"/>
      <c r="H120" s="53"/>
      <c r="I120" s="53"/>
      <c r="J120" s="54"/>
      <c r="K120" s="54"/>
      <c r="L120" s="51"/>
      <c r="M120" s="51"/>
    </row>
    <row r="121" ht="15.75" customHeight="1">
      <c r="A121" s="53"/>
      <c r="B121" s="53"/>
      <c r="C121" s="53"/>
      <c r="D121" s="53"/>
      <c r="E121" s="53"/>
      <c r="F121" s="53"/>
      <c r="G121" s="53"/>
      <c r="H121" s="53"/>
      <c r="I121" s="53"/>
      <c r="J121" s="54"/>
      <c r="K121" s="54"/>
      <c r="L121" s="51"/>
      <c r="M121" s="51"/>
    </row>
    <row r="122" ht="15.75" customHeight="1">
      <c r="A122" s="53"/>
      <c r="B122" s="53"/>
      <c r="C122" s="53"/>
      <c r="D122" s="53"/>
      <c r="E122" s="53"/>
      <c r="F122" s="53"/>
      <c r="G122" s="53"/>
      <c r="H122" s="53"/>
      <c r="I122" s="53"/>
      <c r="J122" s="54"/>
      <c r="K122" s="54"/>
      <c r="L122" s="51"/>
      <c r="M122" s="51"/>
    </row>
    <row r="123" ht="15.75" customHeight="1">
      <c r="A123" s="53"/>
      <c r="B123" s="53"/>
      <c r="C123" s="53"/>
      <c r="D123" s="53"/>
      <c r="E123" s="53"/>
      <c r="F123" s="53"/>
      <c r="G123" s="53"/>
      <c r="H123" s="53"/>
      <c r="I123" s="53"/>
      <c r="J123" s="54"/>
      <c r="K123" s="54"/>
      <c r="L123" s="51"/>
      <c r="M123" s="51"/>
    </row>
    <row r="124" ht="15.75" customHeight="1">
      <c r="A124" s="53"/>
      <c r="B124" s="53"/>
      <c r="C124" s="53"/>
      <c r="D124" s="53"/>
      <c r="E124" s="53"/>
      <c r="F124" s="53"/>
      <c r="G124" s="53"/>
      <c r="H124" s="53"/>
      <c r="I124" s="53"/>
      <c r="J124" s="54"/>
      <c r="K124" s="54"/>
      <c r="L124" s="51"/>
      <c r="M124" s="51"/>
    </row>
    <row r="125" ht="15.75" customHeight="1">
      <c r="A125" s="53"/>
      <c r="B125" s="53"/>
      <c r="C125" s="53"/>
      <c r="D125" s="53"/>
      <c r="E125" s="53"/>
      <c r="F125" s="53"/>
      <c r="G125" s="53"/>
      <c r="H125" s="53"/>
      <c r="I125" s="53"/>
      <c r="J125" s="54"/>
      <c r="K125" s="54"/>
      <c r="L125" s="51"/>
      <c r="M125" s="51"/>
    </row>
    <row r="126" ht="15.75" customHeight="1">
      <c r="A126" s="53"/>
      <c r="B126" s="53"/>
      <c r="C126" s="53"/>
      <c r="D126" s="53"/>
      <c r="E126" s="53"/>
      <c r="F126" s="53"/>
      <c r="G126" s="53"/>
      <c r="H126" s="53"/>
      <c r="I126" s="53"/>
      <c r="J126" s="54"/>
      <c r="K126" s="54"/>
      <c r="L126" s="51"/>
      <c r="M126" s="51"/>
    </row>
    <row r="127" ht="15.75" customHeight="1">
      <c r="A127" s="53"/>
      <c r="B127" s="53"/>
      <c r="C127" s="53"/>
      <c r="D127" s="53"/>
      <c r="E127" s="53"/>
      <c r="F127" s="53"/>
      <c r="G127" s="53"/>
      <c r="H127" s="53"/>
      <c r="I127" s="53"/>
      <c r="J127" s="54"/>
      <c r="K127" s="54"/>
      <c r="L127" s="51"/>
      <c r="M127" s="51"/>
    </row>
    <row r="128" ht="15.75" customHeight="1">
      <c r="A128" s="53"/>
      <c r="B128" s="53"/>
      <c r="C128" s="53"/>
      <c r="D128" s="53"/>
      <c r="E128" s="53"/>
      <c r="F128" s="53"/>
      <c r="G128" s="53"/>
      <c r="H128" s="53"/>
      <c r="I128" s="53"/>
      <c r="J128" s="54"/>
      <c r="K128" s="54"/>
      <c r="L128" s="51"/>
      <c r="M128" s="51"/>
    </row>
    <row r="129" ht="15.75" customHeight="1">
      <c r="A129" s="53"/>
      <c r="B129" s="53"/>
      <c r="C129" s="53"/>
      <c r="D129" s="53"/>
      <c r="E129" s="53"/>
      <c r="F129" s="53"/>
      <c r="G129" s="53"/>
      <c r="H129" s="53"/>
      <c r="I129" s="53"/>
      <c r="J129" s="54"/>
      <c r="K129" s="54"/>
      <c r="L129" s="51"/>
      <c r="M129" s="51"/>
    </row>
    <row r="130" ht="15.75" customHeight="1">
      <c r="A130" s="53"/>
      <c r="B130" s="53"/>
      <c r="C130" s="53"/>
      <c r="D130" s="53"/>
      <c r="E130" s="53"/>
      <c r="F130" s="53"/>
      <c r="G130" s="53"/>
      <c r="H130" s="53"/>
      <c r="I130" s="53"/>
      <c r="J130" s="54"/>
      <c r="K130" s="54"/>
      <c r="L130" s="51"/>
      <c r="M130" s="51"/>
    </row>
    <row r="131" ht="15.75" customHeight="1">
      <c r="A131" s="53"/>
      <c r="B131" s="53"/>
      <c r="C131" s="53"/>
      <c r="D131" s="53"/>
      <c r="E131" s="53"/>
      <c r="F131" s="53"/>
      <c r="G131" s="53"/>
      <c r="H131" s="53"/>
      <c r="I131" s="53"/>
      <c r="J131" s="54"/>
      <c r="K131" s="54"/>
      <c r="L131" s="51"/>
      <c r="M131" s="51"/>
    </row>
    <row r="132" ht="15.75" customHeight="1">
      <c r="A132" s="53"/>
      <c r="B132" s="53"/>
      <c r="C132" s="53"/>
      <c r="D132" s="53"/>
      <c r="E132" s="53"/>
      <c r="F132" s="53"/>
      <c r="G132" s="53"/>
      <c r="H132" s="53"/>
      <c r="I132" s="53"/>
      <c r="J132" s="54"/>
      <c r="K132" s="54"/>
      <c r="L132" s="51"/>
      <c r="M132" s="51"/>
    </row>
    <row r="133" ht="15.75" customHeight="1">
      <c r="A133" s="53"/>
      <c r="B133" s="53"/>
      <c r="C133" s="53"/>
      <c r="D133" s="53"/>
      <c r="E133" s="53"/>
      <c r="F133" s="53"/>
      <c r="G133" s="53"/>
      <c r="H133" s="53"/>
      <c r="I133" s="53"/>
      <c r="J133" s="54"/>
      <c r="K133" s="54"/>
      <c r="L133" s="51"/>
      <c r="M133" s="51"/>
    </row>
    <row r="134" ht="15.75" customHeight="1">
      <c r="A134" s="53"/>
      <c r="B134" s="53"/>
      <c r="C134" s="53"/>
      <c r="D134" s="53"/>
      <c r="E134" s="53"/>
      <c r="F134" s="53"/>
      <c r="G134" s="53"/>
      <c r="H134" s="53"/>
      <c r="I134" s="53"/>
      <c r="J134" s="54"/>
      <c r="K134" s="54"/>
      <c r="L134" s="51"/>
      <c r="M134" s="51"/>
    </row>
    <row r="135" ht="15.75" customHeight="1">
      <c r="A135" s="53"/>
      <c r="B135" s="53"/>
      <c r="C135" s="53"/>
      <c r="D135" s="53"/>
      <c r="E135" s="53"/>
      <c r="F135" s="53"/>
      <c r="G135" s="53"/>
      <c r="H135" s="53"/>
      <c r="I135" s="53"/>
      <c r="J135" s="54"/>
      <c r="K135" s="54"/>
      <c r="L135" s="51"/>
      <c r="M135" s="51"/>
    </row>
    <row r="136" ht="15.75" customHeight="1">
      <c r="A136" s="53"/>
      <c r="B136" s="53"/>
      <c r="C136" s="53"/>
      <c r="D136" s="53"/>
      <c r="E136" s="53"/>
      <c r="F136" s="53"/>
      <c r="G136" s="53"/>
      <c r="H136" s="53"/>
      <c r="I136" s="53"/>
      <c r="J136" s="54"/>
      <c r="K136" s="54"/>
      <c r="L136" s="51"/>
      <c r="M136" s="51"/>
    </row>
    <row r="137" ht="15.75" customHeight="1">
      <c r="A137" s="53"/>
      <c r="B137" s="53"/>
      <c r="C137" s="53"/>
      <c r="D137" s="53"/>
      <c r="E137" s="53"/>
      <c r="F137" s="53"/>
      <c r="G137" s="53"/>
      <c r="H137" s="53"/>
      <c r="I137" s="53"/>
      <c r="J137" s="54"/>
      <c r="K137" s="54"/>
      <c r="L137" s="51"/>
      <c r="M137" s="51"/>
    </row>
    <row r="138" ht="15.75" customHeight="1">
      <c r="A138" s="53"/>
      <c r="B138" s="53"/>
      <c r="C138" s="53"/>
      <c r="D138" s="53"/>
      <c r="E138" s="53"/>
      <c r="F138" s="53"/>
      <c r="G138" s="53"/>
      <c r="H138" s="53"/>
      <c r="I138" s="53"/>
      <c r="J138" s="54"/>
      <c r="K138" s="54"/>
      <c r="L138" s="51"/>
      <c r="M138" s="51"/>
    </row>
    <row r="139" ht="15.75" customHeight="1">
      <c r="A139" s="53"/>
      <c r="B139" s="53"/>
      <c r="C139" s="53"/>
      <c r="D139" s="53"/>
      <c r="E139" s="53"/>
      <c r="F139" s="53"/>
      <c r="G139" s="53"/>
      <c r="H139" s="53"/>
      <c r="I139" s="53"/>
      <c r="J139" s="54"/>
      <c r="K139" s="54"/>
      <c r="L139" s="51"/>
      <c r="M139" s="51"/>
    </row>
    <row r="140" ht="15.75" customHeight="1">
      <c r="A140" s="53"/>
      <c r="B140" s="53"/>
      <c r="C140" s="53"/>
      <c r="D140" s="53"/>
      <c r="E140" s="53"/>
      <c r="F140" s="53"/>
      <c r="G140" s="53"/>
      <c r="H140" s="53"/>
      <c r="I140" s="53"/>
      <c r="J140" s="54"/>
      <c r="K140" s="54"/>
      <c r="L140" s="51"/>
      <c r="M140" s="51"/>
    </row>
    <row r="141" ht="15.75" customHeight="1">
      <c r="A141" s="53"/>
      <c r="B141" s="53"/>
      <c r="C141" s="53"/>
      <c r="D141" s="53"/>
      <c r="E141" s="53"/>
      <c r="F141" s="53"/>
      <c r="G141" s="53"/>
      <c r="H141" s="53"/>
      <c r="I141" s="53"/>
      <c r="J141" s="54"/>
      <c r="K141" s="54"/>
      <c r="L141" s="51"/>
      <c r="M141" s="51"/>
    </row>
    <row r="142" ht="15.75" customHeight="1">
      <c r="A142" s="53"/>
      <c r="B142" s="53"/>
      <c r="C142" s="53"/>
      <c r="D142" s="53"/>
      <c r="E142" s="53"/>
      <c r="F142" s="53"/>
      <c r="G142" s="53"/>
      <c r="H142" s="53"/>
      <c r="I142" s="53"/>
      <c r="J142" s="54"/>
      <c r="K142" s="54"/>
      <c r="L142" s="51"/>
      <c r="M142" s="51"/>
    </row>
    <row r="143" ht="15.75" customHeight="1">
      <c r="A143" s="53"/>
      <c r="B143" s="53"/>
      <c r="C143" s="53"/>
      <c r="D143" s="53"/>
      <c r="E143" s="53"/>
      <c r="F143" s="53"/>
      <c r="G143" s="53"/>
      <c r="H143" s="53"/>
      <c r="I143" s="53"/>
      <c r="J143" s="54"/>
      <c r="K143" s="54"/>
      <c r="L143" s="51"/>
      <c r="M143" s="51"/>
    </row>
    <row r="144" ht="15.75" customHeight="1">
      <c r="A144" s="53"/>
      <c r="B144" s="53"/>
      <c r="C144" s="53"/>
      <c r="D144" s="53"/>
      <c r="E144" s="53"/>
      <c r="F144" s="53"/>
      <c r="G144" s="53"/>
      <c r="H144" s="53"/>
      <c r="I144" s="53"/>
      <c r="J144" s="54"/>
      <c r="K144" s="54"/>
      <c r="L144" s="51"/>
      <c r="M144" s="51"/>
    </row>
    <row r="145" ht="15.75" customHeight="1">
      <c r="A145" s="53"/>
      <c r="B145" s="53"/>
      <c r="C145" s="53"/>
      <c r="D145" s="53"/>
      <c r="E145" s="53"/>
      <c r="F145" s="53"/>
      <c r="G145" s="53"/>
      <c r="H145" s="53"/>
      <c r="I145" s="53"/>
      <c r="J145" s="54"/>
      <c r="K145" s="54"/>
      <c r="L145" s="51"/>
      <c r="M145" s="51"/>
    </row>
    <row r="146" ht="15.75" customHeight="1">
      <c r="A146" s="53"/>
      <c r="B146" s="53"/>
      <c r="C146" s="53"/>
      <c r="D146" s="53"/>
      <c r="E146" s="53"/>
      <c r="F146" s="53"/>
      <c r="G146" s="53"/>
      <c r="H146" s="53"/>
      <c r="I146" s="53"/>
      <c r="J146" s="54"/>
      <c r="K146" s="54"/>
      <c r="L146" s="51"/>
      <c r="M146" s="51"/>
    </row>
    <row r="147" ht="15.75" customHeight="1">
      <c r="A147" s="53"/>
      <c r="B147" s="53"/>
      <c r="C147" s="53"/>
      <c r="D147" s="53"/>
      <c r="E147" s="53"/>
      <c r="F147" s="53"/>
      <c r="G147" s="53"/>
      <c r="H147" s="53"/>
      <c r="I147" s="53"/>
      <c r="J147" s="54"/>
      <c r="K147" s="54"/>
      <c r="L147" s="51"/>
      <c r="M147" s="51"/>
    </row>
    <row r="148" ht="15.75" customHeight="1">
      <c r="A148" s="53"/>
      <c r="B148" s="53"/>
      <c r="C148" s="53"/>
      <c r="D148" s="53"/>
      <c r="E148" s="53"/>
      <c r="F148" s="53"/>
      <c r="G148" s="53"/>
      <c r="H148" s="53"/>
      <c r="I148" s="53"/>
      <c r="J148" s="54"/>
      <c r="K148" s="54"/>
      <c r="L148" s="51"/>
      <c r="M148" s="51"/>
    </row>
    <row r="149" ht="15.75" customHeight="1">
      <c r="A149" s="53"/>
      <c r="B149" s="53"/>
      <c r="C149" s="53"/>
      <c r="D149" s="53"/>
      <c r="E149" s="53"/>
      <c r="F149" s="53"/>
      <c r="G149" s="53"/>
      <c r="H149" s="53"/>
      <c r="I149" s="53"/>
      <c r="J149" s="54"/>
      <c r="K149" s="54"/>
      <c r="L149" s="51"/>
      <c r="M149" s="51"/>
    </row>
    <row r="150" ht="15.75" customHeight="1">
      <c r="A150" s="53"/>
      <c r="B150" s="53"/>
      <c r="C150" s="53"/>
      <c r="D150" s="53"/>
      <c r="E150" s="53"/>
      <c r="F150" s="53"/>
      <c r="G150" s="53"/>
      <c r="H150" s="53"/>
      <c r="I150" s="53"/>
      <c r="J150" s="54"/>
      <c r="K150" s="54"/>
      <c r="L150" s="51"/>
      <c r="M150" s="51"/>
    </row>
    <row r="151" ht="15.75" customHeight="1">
      <c r="A151" s="53"/>
      <c r="B151" s="53"/>
      <c r="C151" s="53"/>
      <c r="D151" s="53"/>
      <c r="E151" s="53"/>
      <c r="F151" s="53"/>
      <c r="G151" s="53"/>
      <c r="H151" s="53"/>
      <c r="I151" s="53"/>
      <c r="J151" s="54"/>
      <c r="K151" s="54"/>
      <c r="L151" s="51"/>
      <c r="M151" s="51"/>
    </row>
    <row r="152" ht="15.75" customHeight="1">
      <c r="A152" s="53"/>
      <c r="B152" s="53"/>
      <c r="C152" s="53"/>
      <c r="D152" s="53"/>
      <c r="E152" s="53"/>
      <c r="F152" s="53"/>
      <c r="G152" s="53"/>
      <c r="H152" s="53"/>
      <c r="I152" s="53"/>
      <c r="J152" s="54"/>
      <c r="K152" s="54"/>
      <c r="L152" s="51"/>
      <c r="M152" s="51"/>
    </row>
    <row r="153" ht="15.75" customHeight="1">
      <c r="A153" s="53"/>
      <c r="B153" s="53"/>
      <c r="C153" s="53"/>
      <c r="D153" s="53"/>
      <c r="E153" s="53"/>
      <c r="F153" s="53"/>
      <c r="G153" s="53"/>
      <c r="H153" s="53"/>
      <c r="I153" s="53"/>
      <c r="J153" s="54"/>
      <c r="K153" s="54"/>
      <c r="L153" s="51"/>
      <c r="M153" s="51"/>
    </row>
    <row r="154" ht="15.75" customHeight="1">
      <c r="A154" s="53"/>
      <c r="B154" s="53"/>
      <c r="C154" s="53"/>
      <c r="D154" s="53"/>
      <c r="E154" s="53"/>
      <c r="F154" s="53"/>
      <c r="G154" s="53"/>
      <c r="H154" s="53"/>
      <c r="I154" s="53"/>
      <c r="J154" s="54"/>
      <c r="K154" s="54"/>
      <c r="L154" s="51"/>
      <c r="M154" s="51"/>
    </row>
    <row r="155" ht="15.75" customHeight="1">
      <c r="A155" s="53"/>
      <c r="B155" s="53"/>
      <c r="C155" s="53"/>
      <c r="D155" s="53"/>
      <c r="E155" s="53"/>
      <c r="F155" s="53"/>
      <c r="G155" s="53"/>
      <c r="H155" s="53"/>
      <c r="I155" s="53"/>
      <c r="J155" s="54"/>
      <c r="K155" s="54"/>
      <c r="L155" s="51"/>
      <c r="M155" s="51"/>
    </row>
    <row r="156" ht="15.75" customHeight="1">
      <c r="A156" s="53"/>
      <c r="B156" s="53"/>
      <c r="C156" s="53"/>
      <c r="D156" s="53"/>
      <c r="E156" s="53"/>
      <c r="F156" s="53"/>
      <c r="G156" s="53"/>
      <c r="H156" s="53"/>
      <c r="I156" s="53"/>
      <c r="J156" s="54"/>
      <c r="K156" s="54"/>
      <c r="L156" s="51"/>
      <c r="M156" s="51"/>
    </row>
    <row r="157" ht="15.75" customHeight="1">
      <c r="A157" s="53"/>
      <c r="B157" s="53"/>
      <c r="C157" s="53"/>
      <c r="D157" s="53"/>
      <c r="E157" s="53"/>
      <c r="F157" s="53"/>
      <c r="G157" s="53"/>
      <c r="H157" s="53"/>
      <c r="I157" s="53"/>
      <c r="J157" s="54"/>
      <c r="K157" s="54"/>
      <c r="L157" s="51"/>
      <c r="M157" s="51"/>
    </row>
    <row r="158" ht="15.75" customHeight="1">
      <c r="A158" s="53"/>
      <c r="B158" s="53"/>
      <c r="C158" s="53"/>
      <c r="D158" s="53"/>
      <c r="E158" s="53"/>
      <c r="F158" s="53"/>
      <c r="G158" s="53"/>
      <c r="H158" s="53"/>
      <c r="I158" s="53"/>
      <c r="J158" s="54"/>
      <c r="K158" s="54"/>
      <c r="L158" s="51"/>
      <c r="M158" s="51"/>
    </row>
    <row r="159" ht="15.75" customHeight="1">
      <c r="A159" s="53"/>
      <c r="B159" s="53"/>
      <c r="C159" s="53"/>
      <c r="D159" s="53"/>
      <c r="E159" s="53"/>
      <c r="F159" s="53"/>
      <c r="G159" s="53"/>
      <c r="H159" s="53"/>
      <c r="I159" s="53"/>
      <c r="J159" s="54"/>
      <c r="K159" s="54"/>
      <c r="L159" s="51"/>
      <c r="M159" s="51"/>
    </row>
    <row r="160" ht="15.75" customHeight="1">
      <c r="A160" s="53"/>
      <c r="B160" s="53"/>
      <c r="C160" s="53"/>
      <c r="D160" s="53"/>
      <c r="E160" s="53"/>
      <c r="F160" s="53"/>
      <c r="G160" s="53"/>
      <c r="H160" s="53"/>
      <c r="I160" s="53"/>
      <c r="J160" s="54"/>
      <c r="K160" s="54"/>
      <c r="L160" s="51"/>
      <c r="M160" s="51"/>
    </row>
    <row r="161" ht="15.75" customHeight="1">
      <c r="A161" s="53"/>
      <c r="B161" s="53"/>
      <c r="C161" s="53"/>
      <c r="D161" s="53"/>
      <c r="E161" s="53"/>
      <c r="F161" s="53"/>
      <c r="G161" s="53"/>
      <c r="H161" s="53"/>
      <c r="I161" s="53"/>
      <c r="J161" s="54"/>
      <c r="K161" s="54"/>
      <c r="L161" s="51"/>
      <c r="M161" s="51"/>
    </row>
    <row r="162" ht="15.75" customHeight="1">
      <c r="A162" s="53"/>
      <c r="B162" s="53"/>
      <c r="C162" s="53"/>
      <c r="D162" s="53"/>
      <c r="E162" s="53"/>
      <c r="F162" s="53"/>
      <c r="G162" s="53"/>
      <c r="H162" s="53"/>
      <c r="I162" s="53"/>
      <c r="J162" s="54"/>
      <c r="K162" s="54"/>
      <c r="L162" s="51"/>
      <c r="M162" s="51"/>
    </row>
    <row r="163" ht="15.75" customHeight="1">
      <c r="A163" s="53"/>
      <c r="B163" s="53"/>
      <c r="C163" s="53"/>
      <c r="D163" s="53"/>
      <c r="E163" s="53"/>
      <c r="F163" s="53"/>
      <c r="G163" s="53"/>
      <c r="H163" s="53"/>
      <c r="I163" s="53"/>
      <c r="J163" s="54"/>
      <c r="K163" s="54"/>
      <c r="L163" s="51"/>
      <c r="M163" s="51"/>
    </row>
    <row r="164" ht="15.75" customHeight="1">
      <c r="A164" s="53"/>
      <c r="B164" s="53"/>
      <c r="C164" s="53"/>
      <c r="D164" s="53"/>
      <c r="E164" s="53"/>
      <c r="F164" s="53"/>
      <c r="G164" s="53"/>
      <c r="H164" s="53"/>
      <c r="I164" s="53"/>
      <c r="J164" s="54"/>
      <c r="K164" s="54"/>
      <c r="L164" s="51"/>
      <c r="M164" s="51"/>
    </row>
    <row r="165" ht="15.75" customHeight="1">
      <c r="A165" s="53"/>
      <c r="B165" s="53"/>
      <c r="C165" s="53"/>
      <c r="D165" s="53"/>
      <c r="E165" s="53"/>
      <c r="F165" s="53"/>
      <c r="G165" s="53"/>
      <c r="H165" s="53"/>
      <c r="I165" s="53"/>
      <c r="J165" s="54"/>
      <c r="K165" s="54"/>
      <c r="L165" s="51"/>
      <c r="M165" s="51"/>
    </row>
    <row r="166" ht="15.75" customHeight="1">
      <c r="A166" s="53"/>
      <c r="B166" s="53"/>
      <c r="C166" s="53"/>
      <c r="D166" s="53"/>
      <c r="E166" s="53"/>
      <c r="F166" s="53"/>
      <c r="G166" s="53"/>
      <c r="H166" s="53"/>
      <c r="I166" s="53"/>
      <c r="J166" s="54"/>
      <c r="K166" s="54"/>
      <c r="L166" s="51"/>
      <c r="M166" s="51"/>
    </row>
    <row r="167" ht="15.75" customHeight="1">
      <c r="A167" s="53"/>
      <c r="B167" s="53"/>
      <c r="C167" s="53"/>
      <c r="D167" s="53"/>
      <c r="E167" s="53"/>
      <c r="F167" s="53"/>
      <c r="G167" s="53"/>
      <c r="H167" s="53"/>
      <c r="I167" s="53"/>
      <c r="J167" s="54"/>
      <c r="K167" s="54"/>
      <c r="L167" s="51"/>
      <c r="M167" s="51"/>
    </row>
    <row r="168" ht="15.75" customHeight="1">
      <c r="A168" s="53"/>
      <c r="B168" s="53"/>
      <c r="C168" s="53"/>
      <c r="D168" s="53"/>
      <c r="E168" s="53"/>
      <c r="F168" s="53"/>
      <c r="G168" s="53"/>
      <c r="H168" s="53"/>
      <c r="I168" s="53"/>
      <c r="J168" s="54"/>
      <c r="K168" s="54"/>
      <c r="L168" s="51"/>
      <c r="M168" s="51"/>
    </row>
    <row r="169" ht="15.75" customHeight="1">
      <c r="A169" s="53"/>
      <c r="B169" s="53"/>
      <c r="C169" s="53"/>
      <c r="D169" s="53"/>
      <c r="E169" s="53"/>
      <c r="F169" s="53"/>
      <c r="G169" s="53"/>
      <c r="H169" s="53"/>
      <c r="I169" s="53"/>
      <c r="J169" s="54"/>
      <c r="K169" s="54"/>
      <c r="L169" s="51"/>
      <c r="M169" s="51"/>
    </row>
    <row r="170" ht="15.75" customHeight="1">
      <c r="A170" s="53"/>
      <c r="B170" s="53"/>
      <c r="C170" s="53"/>
      <c r="D170" s="53"/>
      <c r="E170" s="53"/>
      <c r="F170" s="53"/>
      <c r="G170" s="53"/>
      <c r="H170" s="53"/>
      <c r="I170" s="53"/>
      <c r="J170" s="54"/>
      <c r="K170" s="54"/>
      <c r="L170" s="51"/>
      <c r="M170" s="51"/>
    </row>
    <row r="171" ht="15.75" customHeight="1">
      <c r="A171" s="53"/>
      <c r="B171" s="53"/>
      <c r="C171" s="53"/>
      <c r="D171" s="53"/>
      <c r="E171" s="53"/>
      <c r="F171" s="53"/>
      <c r="G171" s="53"/>
      <c r="H171" s="53"/>
      <c r="I171" s="53"/>
      <c r="J171" s="54"/>
      <c r="K171" s="54"/>
      <c r="L171" s="51"/>
      <c r="M171" s="51"/>
    </row>
    <row r="172" ht="15.75" customHeight="1">
      <c r="A172" s="53"/>
      <c r="B172" s="53"/>
      <c r="C172" s="53"/>
      <c r="D172" s="53"/>
      <c r="E172" s="53"/>
      <c r="F172" s="53"/>
      <c r="G172" s="53"/>
      <c r="H172" s="53"/>
      <c r="I172" s="53"/>
      <c r="J172" s="54"/>
      <c r="K172" s="54"/>
      <c r="L172" s="51"/>
      <c r="M172" s="51"/>
    </row>
    <row r="173" ht="15.75" customHeight="1">
      <c r="A173" s="53"/>
      <c r="B173" s="53"/>
      <c r="C173" s="53"/>
      <c r="D173" s="53"/>
      <c r="E173" s="53"/>
      <c r="F173" s="53"/>
      <c r="G173" s="53"/>
      <c r="H173" s="53"/>
      <c r="I173" s="53"/>
      <c r="J173" s="54"/>
      <c r="K173" s="54"/>
      <c r="L173" s="51"/>
      <c r="M173" s="51"/>
    </row>
    <row r="174" ht="15.75" customHeight="1">
      <c r="A174" s="53"/>
      <c r="B174" s="53"/>
      <c r="C174" s="53"/>
      <c r="D174" s="53"/>
      <c r="E174" s="53"/>
      <c r="F174" s="53"/>
      <c r="G174" s="53"/>
      <c r="H174" s="53"/>
      <c r="I174" s="53"/>
      <c r="J174" s="54"/>
      <c r="K174" s="54"/>
      <c r="L174" s="51"/>
      <c r="M174" s="51"/>
    </row>
    <row r="175" ht="15.75" customHeight="1">
      <c r="A175" s="53"/>
      <c r="B175" s="53"/>
      <c r="C175" s="53"/>
      <c r="D175" s="53"/>
      <c r="E175" s="53"/>
      <c r="F175" s="53"/>
      <c r="G175" s="53"/>
      <c r="H175" s="53"/>
      <c r="I175" s="53"/>
      <c r="J175" s="54"/>
      <c r="K175" s="54"/>
      <c r="L175" s="51"/>
      <c r="M175" s="51"/>
    </row>
    <row r="176" ht="15.75" customHeight="1">
      <c r="A176" s="53"/>
      <c r="B176" s="53"/>
      <c r="C176" s="53"/>
      <c r="D176" s="53"/>
      <c r="E176" s="53"/>
      <c r="F176" s="53"/>
      <c r="G176" s="53"/>
      <c r="H176" s="53"/>
      <c r="I176" s="53"/>
      <c r="J176" s="54"/>
      <c r="K176" s="54"/>
      <c r="L176" s="51"/>
      <c r="M176" s="51"/>
    </row>
    <row r="177" ht="15.75" customHeight="1">
      <c r="A177" s="53"/>
      <c r="B177" s="53"/>
      <c r="C177" s="53"/>
      <c r="D177" s="53"/>
      <c r="E177" s="53"/>
      <c r="F177" s="53"/>
      <c r="G177" s="53"/>
      <c r="H177" s="53"/>
      <c r="I177" s="53"/>
      <c r="J177" s="54"/>
      <c r="K177" s="54"/>
      <c r="L177" s="51"/>
      <c r="M177" s="51"/>
    </row>
    <row r="178" ht="15.75" customHeight="1">
      <c r="A178" s="53"/>
      <c r="B178" s="53"/>
      <c r="C178" s="53"/>
      <c r="D178" s="53"/>
      <c r="E178" s="53"/>
      <c r="F178" s="53"/>
      <c r="G178" s="53"/>
      <c r="H178" s="53"/>
      <c r="I178" s="53"/>
      <c r="J178" s="54"/>
      <c r="K178" s="54"/>
      <c r="L178" s="51"/>
      <c r="M178" s="51"/>
    </row>
    <row r="179" ht="15.75" customHeight="1">
      <c r="A179" s="53"/>
      <c r="B179" s="53"/>
      <c r="C179" s="53"/>
      <c r="D179" s="53"/>
      <c r="E179" s="53"/>
      <c r="F179" s="53"/>
      <c r="G179" s="53"/>
      <c r="H179" s="53"/>
      <c r="I179" s="53"/>
      <c r="J179" s="54"/>
      <c r="K179" s="54"/>
      <c r="L179" s="51"/>
      <c r="M179" s="51"/>
    </row>
    <row r="180" ht="15.75" customHeight="1">
      <c r="A180" s="53"/>
      <c r="B180" s="53"/>
      <c r="C180" s="53"/>
      <c r="D180" s="53"/>
      <c r="E180" s="53"/>
      <c r="F180" s="53"/>
      <c r="G180" s="53"/>
      <c r="H180" s="53"/>
      <c r="I180" s="53"/>
      <c r="J180" s="54"/>
      <c r="K180" s="54"/>
      <c r="L180" s="51"/>
      <c r="M180" s="51"/>
    </row>
    <row r="181" ht="15.75" customHeight="1">
      <c r="A181" s="53"/>
      <c r="B181" s="53"/>
      <c r="C181" s="53"/>
      <c r="D181" s="53"/>
      <c r="E181" s="53"/>
      <c r="F181" s="53"/>
      <c r="G181" s="53"/>
      <c r="H181" s="53"/>
      <c r="I181" s="53"/>
      <c r="J181" s="54"/>
      <c r="K181" s="54"/>
      <c r="L181" s="51"/>
      <c r="M181" s="51"/>
    </row>
    <row r="182" ht="15.75" customHeight="1">
      <c r="A182" s="53"/>
      <c r="B182" s="53"/>
      <c r="C182" s="53"/>
      <c r="D182" s="53"/>
      <c r="E182" s="53"/>
      <c r="F182" s="53"/>
      <c r="G182" s="53"/>
      <c r="H182" s="53"/>
      <c r="I182" s="53"/>
      <c r="J182" s="54"/>
      <c r="K182" s="54"/>
      <c r="L182" s="51"/>
      <c r="M182" s="51"/>
    </row>
    <row r="183" ht="15.75" customHeight="1">
      <c r="A183" s="53"/>
      <c r="B183" s="53"/>
      <c r="C183" s="53"/>
      <c r="D183" s="53"/>
      <c r="E183" s="53"/>
      <c r="F183" s="53"/>
      <c r="G183" s="53"/>
      <c r="H183" s="53"/>
      <c r="I183" s="53"/>
      <c r="J183" s="54"/>
      <c r="K183" s="54"/>
      <c r="L183" s="51"/>
      <c r="M183" s="51"/>
    </row>
    <row r="184" ht="15.75" customHeight="1">
      <c r="A184" s="53"/>
      <c r="B184" s="53"/>
      <c r="C184" s="53"/>
      <c r="D184" s="53"/>
      <c r="E184" s="53"/>
      <c r="F184" s="53"/>
      <c r="G184" s="53"/>
      <c r="H184" s="53"/>
      <c r="I184" s="53"/>
      <c r="J184" s="54"/>
      <c r="K184" s="54"/>
      <c r="L184" s="51"/>
      <c r="M184" s="51"/>
    </row>
    <row r="185" ht="15.75" customHeight="1">
      <c r="A185" s="53"/>
      <c r="B185" s="53"/>
      <c r="C185" s="53"/>
      <c r="D185" s="53"/>
      <c r="E185" s="53"/>
      <c r="F185" s="53"/>
      <c r="G185" s="53"/>
      <c r="H185" s="53"/>
      <c r="I185" s="53"/>
      <c r="J185" s="54"/>
      <c r="K185" s="54"/>
      <c r="L185" s="51"/>
      <c r="M185" s="51"/>
    </row>
    <row r="186" ht="15.75" customHeight="1">
      <c r="A186" s="53"/>
      <c r="B186" s="53"/>
      <c r="C186" s="53"/>
      <c r="D186" s="53"/>
      <c r="E186" s="53"/>
      <c r="F186" s="53"/>
      <c r="G186" s="53"/>
      <c r="H186" s="53"/>
      <c r="I186" s="53"/>
      <c r="J186" s="54"/>
      <c r="K186" s="54"/>
      <c r="L186" s="51"/>
      <c r="M186" s="51"/>
    </row>
    <row r="187" ht="15.75" customHeight="1">
      <c r="A187" s="53"/>
      <c r="B187" s="53"/>
      <c r="C187" s="53"/>
      <c r="D187" s="53"/>
      <c r="E187" s="53"/>
      <c r="F187" s="53"/>
      <c r="G187" s="53"/>
      <c r="H187" s="53"/>
      <c r="I187" s="53"/>
      <c r="J187" s="54"/>
      <c r="K187" s="54"/>
      <c r="L187" s="51"/>
      <c r="M187" s="51"/>
    </row>
    <row r="188" ht="15.75" customHeight="1">
      <c r="A188" s="53"/>
      <c r="B188" s="53"/>
      <c r="C188" s="53"/>
      <c r="D188" s="53"/>
      <c r="E188" s="53"/>
      <c r="F188" s="53"/>
      <c r="G188" s="53"/>
      <c r="H188" s="53"/>
      <c r="I188" s="53"/>
      <c r="J188" s="54"/>
      <c r="K188" s="54"/>
      <c r="L188" s="51"/>
      <c r="M188" s="51"/>
    </row>
    <row r="189" ht="15.75" customHeight="1">
      <c r="A189" s="53"/>
      <c r="B189" s="53"/>
      <c r="C189" s="53"/>
      <c r="D189" s="53"/>
      <c r="E189" s="53"/>
      <c r="F189" s="53"/>
      <c r="G189" s="53"/>
      <c r="H189" s="53"/>
      <c r="I189" s="53"/>
      <c r="J189" s="54"/>
      <c r="K189" s="54"/>
      <c r="L189" s="51"/>
      <c r="M189" s="51"/>
    </row>
    <row r="190" ht="15.75" customHeight="1">
      <c r="A190" s="53"/>
      <c r="B190" s="53"/>
      <c r="C190" s="53"/>
      <c r="D190" s="53"/>
      <c r="E190" s="53"/>
      <c r="F190" s="53"/>
      <c r="G190" s="53"/>
      <c r="H190" s="53"/>
      <c r="I190" s="53"/>
      <c r="J190" s="54"/>
      <c r="K190" s="54"/>
      <c r="L190" s="51"/>
      <c r="M190" s="51"/>
    </row>
    <row r="191" ht="15.75" customHeight="1">
      <c r="A191" s="53"/>
      <c r="B191" s="53"/>
      <c r="C191" s="53"/>
      <c r="D191" s="53"/>
      <c r="E191" s="53"/>
      <c r="F191" s="53"/>
      <c r="G191" s="53"/>
      <c r="H191" s="53"/>
      <c r="I191" s="53"/>
      <c r="J191" s="54"/>
      <c r="K191" s="54"/>
      <c r="L191" s="51"/>
      <c r="M191" s="51"/>
    </row>
    <row r="192" ht="15.75" customHeight="1">
      <c r="A192" s="53"/>
      <c r="B192" s="53"/>
      <c r="C192" s="53"/>
      <c r="D192" s="53"/>
      <c r="E192" s="53"/>
      <c r="F192" s="53"/>
      <c r="G192" s="53"/>
      <c r="H192" s="53"/>
      <c r="I192" s="53"/>
      <c r="J192" s="54"/>
      <c r="K192" s="54"/>
      <c r="L192" s="51"/>
      <c r="M192" s="51"/>
    </row>
    <row r="193" ht="15.75" customHeight="1">
      <c r="A193" s="53"/>
      <c r="B193" s="53"/>
      <c r="C193" s="53"/>
      <c r="D193" s="53"/>
      <c r="E193" s="53"/>
      <c r="F193" s="53"/>
      <c r="G193" s="53"/>
      <c r="H193" s="53"/>
      <c r="I193" s="53"/>
      <c r="J193" s="54"/>
      <c r="K193" s="54"/>
      <c r="L193" s="51"/>
      <c r="M193" s="51"/>
    </row>
    <row r="194" ht="15.75" customHeight="1">
      <c r="A194" s="53"/>
      <c r="B194" s="53"/>
      <c r="C194" s="53"/>
      <c r="D194" s="53"/>
      <c r="E194" s="53"/>
      <c r="F194" s="53"/>
      <c r="G194" s="53"/>
      <c r="H194" s="53"/>
      <c r="I194" s="53"/>
      <c r="J194" s="54"/>
      <c r="K194" s="54"/>
      <c r="L194" s="51"/>
      <c r="M194" s="51"/>
    </row>
    <row r="195" ht="15.75" customHeight="1">
      <c r="A195" s="53"/>
      <c r="B195" s="53"/>
      <c r="C195" s="53"/>
      <c r="D195" s="53"/>
      <c r="E195" s="53"/>
      <c r="F195" s="53"/>
      <c r="G195" s="53"/>
      <c r="H195" s="53"/>
      <c r="I195" s="53"/>
      <c r="J195" s="54"/>
      <c r="K195" s="54"/>
      <c r="L195" s="51"/>
      <c r="M195" s="51"/>
    </row>
    <row r="196" ht="15.75" customHeight="1">
      <c r="A196" s="53"/>
      <c r="B196" s="53"/>
      <c r="C196" s="53"/>
      <c r="D196" s="53"/>
      <c r="E196" s="53"/>
      <c r="F196" s="53"/>
      <c r="G196" s="53"/>
      <c r="H196" s="53"/>
      <c r="I196" s="53"/>
      <c r="J196" s="54"/>
      <c r="K196" s="54"/>
      <c r="L196" s="51"/>
      <c r="M196" s="51"/>
    </row>
    <row r="197" ht="15.75" customHeight="1">
      <c r="A197" s="53"/>
      <c r="B197" s="53"/>
      <c r="C197" s="53"/>
      <c r="D197" s="53"/>
      <c r="E197" s="53"/>
      <c r="F197" s="53"/>
      <c r="G197" s="53"/>
      <c r="H197" s="53"/>
      <c r="I197" s="53"/>
      <c r="J197" s="54"/>
      <c r="K197" s="54"/>
      <c r="L197" s="51"/>
      <c r="M197" s="51"/>
    </row>
    <row r="198" ht="15.75" customHeight="1">
      <c r="A198" s="53"/>
      <c r="B198" s="53"/>
      <c r="C198" s="53"/>
      <c r="D198" s="53"/>
      <c r="E198" s="53"/>
      <c r="F198" s="53"/>
      <c r="G198" s="53"/>
      <c r="H198" s="53"/>
      <c r="I198" s="53"/>
      <c r="J198" s="54"/>
      <c r="K198" s="54"/>
      <c r="L198" s="51"/>
      <c r="M198" s="51"/>
    </row>
    <row r="199" ht="15.75" customHeight="1">
      <c r="A199" s="53"/>
      <c r="B199" s="53"/>
      <c r="C199" s="53"/>
      <c r="D199" s="53"/>
      <c r="E199" s="53"/>
      <c r="F199" s="53"/>
      <c r="G199" s="53"/>
      <c r="H199" s="53"/>
      <c r="I199" s="53"/>
      <c r="J199" s="54"/>
      <c r="K199" s="54"/>
      <c r="L199" s="51"/>
      <c r="M199" s="51"/>
    </row>
    <row r="200" ht="15.75" customHeight="1">
      <c r="A200" s="53"/>
      <c r="B200" s="53"/>
      <c r="C200" s="53"/>
      <c r="D200" s="53"/>
      <c r="E200" s="53"/>
      <c r="F200" s="53"/>
      <c r="G200" s="53"/>
      <c r="H200" s="53"/>
      <c r="I200" s="53"/>
      <c r="J200" s="54"/>
      <c r="K200" s="54"/>
      <c r="L200" s="51"/>
      <c r="M200" s="51"/>
    </row>
    <row r="201" ht="15.75" customHeight="1">
      <c r="A201" s="53"/>
      <c r="B201" s="53"/>
      <c r="C201" s="53"/>
      <c r="D201" s="53"/>
      <c r="E201" s="53"/>
      <c r="F201" s="53"/>
      <c r="G201" s="53"/>
      <c r="H201" s="53"/>
      <c r="I201" s="53"/>
      <c r="J201" s="54"/>
      <c r="K201" s="54"/>
      <c r="L201" s="51"/>
      <c r="M201" s="51"/>
    </row>
    <row r="202" ht="15.75" customHeight="1">
      <c r="A202" s="53"/>
      <c r="B202" s="53"/>
      <c r="C202" s="53"/>
      <c r="D202" s="53"/>
      <c r="E202" s="53"/>
      <c r="F202" s="53"/>
      <c r="G202" s="53"/>
      <c r="H202" s="53"/>
      <c r="I202" s="53"/>
      <c r="J202" s="54"/>
      <c r="K202" s="54"/>
      <c r="L202" s="51"/>
      <c r="M202" s="51"/>
    </row>
    <row r="203" ht="15.75" customHeight="1">
      <c r="A203" s="53"/>
      <c r="B203" s="53"/>
      <c r="C203" s="53"/>
      <c r="D203" s="53"/>
      <c r="E203" s="53"/>
      <c r="F203" s="53"/>
      <c r="G203" s="53"/>
      <c r="H203" s="53"/>
      <c r="I203" s="53"/>
      <c r="J203" s="54"/>
      <c r="K203" s="54"/>
      <c r="L203" s="51"/>
      <c r="M203" s="51"/>
    </row>
    <row r="204" ht="15.75" customHeight="1">
      <c r="A204" s="53"/>
      <c r="B204" s="53"/>
      <c r="C204" s="53"/>
      <c r="D204" s="53"/>
      <c r="E204" s="53"/>
      <c r="F204" s="53"/>
      <c r="G204" s="53"/>
      <c r="H204" s="53"/>
      <c r="I204" s="53"/>
      <c r="J204" s="54"/>
      <c r="K204" s="54"/>
      <c r="L204" s="51"/>
      <c r="M204" s="51"/>
    </row>
    <row r="205" ht="15.75" customHeight="1">
      <c r="A205" s="53"/>
      <c r="B205" s="53"/>
      <c r="C205" s="53"/>
      <c r="D205" s="53"/>
      <c r="E205" s="53"/>
      <c r="F205" s="53"/>
      <c r="G205" s="53"/>
      <c r="H205" s="53"/>
      <c r="I205" s="53"/>
      <c r="J205" s="54"/>
      <c r="K205" s="54"/>
      <c r="L205" s="51"/>
      <c r="M205" s="51"/>
    </row>
    <row r="206" ht="15.75" customHeight="1">
      <c r="A206" s="53"/>
      <c r="B206" s="53"/>
      <c r="C206" s="53"/>
      <c r="D206" s="53"/>
      <c r="E206" s="53"/>
      <c r="F206" s="53"/>
      <c r="G206" s="53"/>
      <c r="H206" s="53"/>
      <c r="I206" s="53"/>
      <c r="J206" s="54"/>
      <c r="K206" s="54"/>
      <c r="L206" s="51"/>
      <c r="M206" s="51"/>
    </row>
    <row r="207" ht="15.75" customHeight="1">
      <c r="A207" s="53"/>
      <c r="B207" s="53"/>
      <c r="C207" s="53"/>
      <c r="D207" s="53"/>
      <c r="E207" s="53"/>
      <c r="F207" s="53"/>
      <c r="G207" s="53"/>
      <c r="H207" s="53"/>
      <c r="I207" s="53"/>
      <c r="J207" s="54"/>
      <c r="K207" s="54"/>
      <c r="L207" s="51"/>
      <c r="M207" s="51"/>
    </row>
    <row r="208" ht="15.75" customHeight="1">
      <c r="A208" s="53"/>
      <c r="B208" s="53"/>
      <c r="C208" s="53"/>
      <c r="D208" s="53"/>
      <c r="E208" s="53"/>
      <c r="F208" s="53"/>
      <c r="G208" s="53"/>
      <c r="H208" s="53"/>
      <c r="I208" s="53"/>
      <c r="J208" s="54"/>
      <c r="K208" s="54"/>
      <c r="L208" s="51"/>
      <c r="M208" s="51"/>
    </row>
    <row r="209" ht="15.75" customHeight="1">
      <c r="A209" s="53"/>
      <c r="B209" s="53"/>
      <c r="C209" s="53"/>
      <c r="D209" s="53"/>
      <c r="E209" s="53"/>
      <c r="F209" s="53"/>
      <c r="G209" s="53"/>
      <c r="H209" s="53"/>
      <c r="I209" s="53"/>
      <c r="J209" s="54"/>
      <c r="K209" s="54"/>
      <c r="L209" s="51"/>
      <c r="M209" s="51"/>
    </row>
    <row r="210" ht="15.75" customHeight="1">
      <c r="A210" s="53"/>
      <c r="B210" s="53"/>
      <c r="C210" s="53"/>
      <c r="D210" s="53"/>
      <c r="E210" s="53"/>
      <c r="F210" s="53"/>
      <c r="G210" s="53"/>
      <c r="H210" s="53"/>
      <c r="I210" s="53"/>
      <c r="J210" s="54"/>
      <c r="K210" s="54"/>
      <c r="L210" s="51"/>
      <c r="M210" s="51"/>
    </row>
    <row r="211" ht="15.75" customHeight="1">
      <c r="A211" s="53"/>
      <c r="B211" s="53"/>
      <c r="C211" s="53"/>
      <c r="D211" s="53"/>
      <c r="E211" s="53"/>
      <c r="F211" s="53"/>
      <c r="G211" s="53"/>
      <c r="H211" s="53"/>
      <c r="I211" s="53"/>
      <c r="J211" s="54"/>
      <c r="K211" s="54"/>
      <c r="L211" s="51"/>
      <c r="M211" s="51"/>
    </row>
    <row r="212" ht="15.75" customHeight="1">
      <c r="A212" s="53"/>
      <c r="B212" s="53"/>
      <c r="C212" s="53"/>
      <c r="D212" s="53"/>
      <c r="E212" s="53"/>
      <c r="F212" s="53"/>
      <c r="G212" s="53"/>
      <c r="H212" s="53"/>
      <c r="I212" s="53"/>
      <c r="J212" s="54"/>
      <c r="K212" s="54"/>
      <c r="L212" s="51"/>
      <c r="M212" s="51"/>
    </row>
    <row r="213" ht="15.75" customHeight="1">
      <c r="A213" s="53"/>
      <c r="B213" s="53"/>
      <c r="C213" s="53"/>
      <c r="D213" s="53"/>
      <c r="E213" s="53"/>
      <c r="F213" s="53"/>
      <c r="G213" s="53"/>
      <c r="H213" s="53"/>
      <c r="I213" s="53"/>
      <c r="J213" s="54"/>
      <c r="K213" s="54"/>
      <c r="L213" s="51"/>
      <c r="M213" s="51"/>
    </row>
    <row r="214" ht="15.75" customHeight="1">
      <c r="A214" s="53"/>
      <c r="B214" s="53"/>
      <c r="C214" s="53"/>
      <c r="D214" s="53"/>
      <c r="E214" s="53"/>
      <c r="F214" s="53"/>
      <c r="G214" s="53"/>
      <c r="H214" s="53"/>
      <c r="I214" s="53"/>
      <c r="J214" s="54"/>
      <c r="K214" s="54"/>
      <c r="L214" s="51"/>
      <c r="M214" s="51"/>
    </row>
    <row r="215" ht="15.75" customHeight="1">
      <c r="A215" s="53"/>
      <c r="B215" s="53"/>
      <c r="C215" s="53"/>
      <c r="D215" s="53"/>
      <c r="E215" s="53"/>
      <c r="F215" s="53"/>
      <c r="G215" s="53"/>
      <c r="H215" s="53"/>
      <c r="I215" s="53"/>
      <c r="J215" s="54"/>
      <c r="K215" s="54"/>
      <c r="L215" s="51"/>
      <c r="M215" s="51"/>
    </row>
    <row r="216" ht="15.75" customHeight="1">
      <c r="A216" s="53"/>
      <c r="B216" s="53"/>
      <c r="C216" s="53"/>
      <c r="D216" s="53"/>
      <c r="E216" s="53"/>
      <c r="F216" s="53"/>
      <c r="G216" s="53"/>
      <c r="H216" s="53"/>
      <c r="I216" s="53"/>
      <c r="J216" s="54"/>
      <c r="K216" s="54"/>
      <c r="L216" s="51"/>
      <c r="M216" s="51"/>
    </row>
    <row r="217" ht="15.75" customHeight="1">
      <c r="A217" s="53"/>
      <c r="B217" s="53"/>
      <c r="C217" s="53"/>
      <c r="D217" s="53"/>
      <c r="E217" s="53"/>
      <c r="F217" s="53"/>
      <c r="G217" s="53"/>
      <c r="H217" s="53"/>
      <c r="I217" s="53"/>
      <c r="J217" s="54"/>
      <c r="K217" s="54"/>
      <c r="L217" s="51"/>
      <c r="M217" s="51"/>
    </row>
    <row r="218" ht="15.75" customHeight="1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1"/>
      <c r="M218" s="51"/>
    </row>
    <row r="219" ht="15.75" customHeight="1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1"/>
      <c r="M219" s="51"/>
    </row>
    <row r="220" ht="15.75" customHeight="1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1"/>
      <c r="M220" s="51"/>
    </row>
    <row r="221" ht="15.75" customHeight="1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1"/>
      <c r="M221" s="51"/>
    </row>
    <row r="222" ht="15.75" customHeight="1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1"/>
      <c r="M222" s="51"/>
    </row>
    <row r="223" ht="15.75" customHeight="1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1"/>
      <c r="M223" s="51"/>
    </row>
    <row r="224" ht="15.75" customHeight="1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1"/>
      <c r="M224" s="51"/>
    </row>
    <row r="225" ht="15.75" customHeight="1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1"/>
      <c r="M225" s="51"/>
    </row>
    <row r="226" ht="15.75" customHeight="1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1"/>
      <c r="M226" s="51"/>
    </row>
    <row r="227" ht="15.75" customHeight="1">
      <c r="L227" s="51"/>
      <c r="M227" s="51"/>
    </row>
    <row r="228" ht="15.75" customHeight="1">
      <c r="L228" s="51"/>
      <c r="M228" s="51"/>
    </row>
    <row r="229" ht="15.75" customHeight="1">
      <c r="L229" s="51"/>
      <c r="M229" s="51"/>
    </row>
    <row r="230" ht="15.75" customHeight="1">
      <c r="L230" s="51"/>
      <c r="M230" s="51"/>
    </row>
    <row r="231" ht="15.75" customHeight="1">
      <c r="L231" s="51"/>
      <c r="M231" s="51"/>
    </row>
    <row r="232" ht="15.75" customHeight="1">
      <c r="L232" s="51"/>
      <c r="M232" s="51"/>
    </row>
    <row r="233" ht="15.75" customHeight="1">
      <c r="L233" s="51"/>
      <c r="M233" s="51"/>
    </row>
    <row r="234" ht="15.75" customHeight="1">
      <c r="L234" s="51"/>
      <c r="M234" s="51"/>
    </row>
    <row r="235" ht="15.75" customHeight="1">
      <c r="L235" s="51"/>
      <c r="M235" s="51"/>
    </row>
    <row r="236" ht="15.75" customHeight="1">
      <c r="L236" s="51"/>
      <c r="M236" s="51"/>
    </row>
    <row r="237" ht="15.75" customHeight="1">
      <c r="L237" s="51"/>
      <c r="M237" s="51"/>
    </row>
    <row r="238" ht="15.75" customHeight="1">
      <c r="L238" s="51"/>
      <c r="M238" s="51"/>
    </row>
    <row r="239" ht="15.75" customHeight="1">
      <c r="L239" s="51"/>
      <c r="M239" s="51"/>
    </row>
    <row r="240" ht="15.75" customHeight="1">
      <c r="L240" s="51"/>
      <c r="M240" s="51"/>
    </row>
    <row r="241" ht="15.75" customHeight="1">
      <c r="L241" s="51"/>
      <c r="M241" s="51"/>
    </row>
    <row r="242" ht="15.75" customHeight="1">
      <c r="L242" s="51"/>
      <c r="M242" s="51"/>
    </row>
    <row r="243" ht="15.75" customHeight="1">
      <c r="L243" s="51"/>
      <c r="M243" s="51"/>
    </row>
    <row r="244" ht="15.75" customHeight="1">
      <c r="L244" s="51"/>
      <c r="M244" s="51"/>
    </row>
    <row r="245" ht="15.75" customHeight="1">
      <c r="L245" s="51"/>
      <c r="M245" s="51"/>
    </row>
    <row r="246" ht="15.75" customHeight="1">
      <c r="L246" s="51"/>
      <c r="M246" s="51"/>
    </row>
    <row r="247" ht="15.75" customHeight="1">
      <c r="L247" s="51"/>
      <c r="M247" s="51"/>
    </row>
    <row r="248" ht="15.75" customHeight="1">
      <c r="L248" s="51"/>
      <c r="M248" s="51"/>
    </row>
    <row r="249" ht="15.75" customHeight="1">
      <c r="L249" s="51"/>
      <c r="M249" s="51"/>
    </row>
    <row r="250" ht="15.75" customHeight="1">
      <c r="L250" s="51"/>
      <c r="M250" s="51"/>
    </row>
    <row r="251" ht="15.75" customHeight="1">
      <c r="L251" s="51"/>
      <c r="M251" s="51"/>
    </row>
    <row r="252" ht="15.75" customHeight="1">
      <c r="L252" s="51"/>
      <c r="M252" s="51"/>
    </row>
    <row r="253" ht="15.75" customHeight="1">
      <c r="L253" s="51"/>
      <c r="M253" s="51"/>
    </row>
    <row r="254" ht="15.75" customHeight="1">
      <c r="L254" s="51"/>
      <c r="M254" s="51"/>
    </row>
    <row r="255" ht="15.75" customHeight="1">
      <c r="L255" s="51"/>
      <c r="M255" s="51"/>
    </row>
    <row r="256" ht="15.75" customHeight="1">
      <c r="L256" s="51"/>
      <c r="M256" s="51"/>
    </row>
    <row r="257" ht="15.75" customHeight="1">
      <c r="L257" s="51"/>
      <c r="M257" s="51"/>
    </row>
    <row r="258" ht="15.75" customHeight="1">
      <c r="L258" s="51"/>
      <c r="M258" s="51"/>
    </row>
    <row r="259" ht="15.75" customHeight="1">
      <c r="L259" s="51"/>
      <c r="M259" s="51"/>
    </row>
    <row r="260" ht="15.75" customHeight="1">
      <c r="L260" s="51"/>
      <c r="M260" s="51"/>
    </row>
    <row r="261" ht="15.75" customHeight="1">
      <c r="L261" s="51"/>
      <c r="M261" s="51"/>
    </row>
    <row r="262" ht="15.75" customHeight="1">
      <c r="L262" s="51"/>
      <c r="M262" s="51"/>
    </row>
    <row r="263" ht="15.75" customHeight="1">
      <c r="L263" s="51"/>
      <c r="M263" s="51"/>
    </row>
    <row r="264" ht="15.75" customHeight="1">
      <c r="L264" s="51"/>
      <c r="M264" s="51"/>
    </row>
    <row r="265" ht="15.75" customHeight="1">
      <c r="L265" s="51"/>
      <c r="M265" s="51"/>
    </row>
    <row r="266" ht="15.75" customHeight="1">
      <c r="L266" s="51"/>
      <c r="M266" s="51"/>
    </row>
    <row r="267" ht="15.75" customHeight="1">
      <c r="L267" s="51"/>
      <c r="M267" s="51"/>
    </row>
    <row r="268" ht="15.75" customHeight="1">
      <c r="L268" s="51"/>
      <c r="M268" s="51"/>
    </row>
    <row r="269" ht="15.75" customHeight="1">
      <c r="L269" s="51"/>
      <c r="M269" s="51"/>
    </row>
    <row r="270" ht="15.75" customHeight="1">
      <c r="L270" s="51"/>
      <c r="M270" s="51"/>
    </row>
    <row r="271" ht="15.75" customHeight="1">
      <c r="L271" s="51"/>
      <c r="M271" s="51"/>
    </row>
    <row r="272" ht="15.75" customHeight="1">
      <c r="L272" s="51"/>
      <c r="M272" s="51"/>
    </row>
    <row r="273" ht="15.75" customHeight="1">
      <c r="L273" s="51"/>
      <c r="M273" s="51"/>
    </row>
    <row r="274" ht="15.75" customHeight="1">
      <c r="L274" s="51"/>
      <c r="M274" s="51"/>
    </row>
    <row r="275" ht="15.75" customHeight="1">
      <c r="L275" s="51"/>
      <c r="M275" s="51"/>
    </row>
    <row r="276" ht="15.75" customHeight="1">
      <c r="L276" s="51"/>
      <c r="M276" s="51"/>
    </row>
    <row r="277" ht="15.75" customHeight="1">
      <c r="L277" s="51"/>
      <c r="M277" s="51"/>
    </row>
    <row r="278" ht="15.75" customHeight="1">
      <c r="L278" s="51"/>
      <c r="M278" s="51"/>
    </row>
    <row r="279" ht="15.75" customHeight="1">
      <c r="L279" s="51"/>
      <c r="M279" s="51"/>
    </row>
    <row r="280" ht="15.75" customHeight="1">
      <c r="L280" s="51"/>
      <c r="M280" s="51"/>
    </row>
    <row r="281" ht="15.75" customHeight="1">
      <c r="L281" s="51"/>
      <c r="M281" s="51"/>
    </row>
    <row r="282" ht="15.75" customHeight="1">
      <c r="L282" s="51"/>
      <c r="M282" s="51"/>
    </row>
    <row r="283" ht="15.75" customHeight="1">
      <c r="L283" s="51"/>
      <c r="M283" s="51"/>
    </row>
    <row r="284" ht="15.75" customHeight="1">
      <c r="L284" s="51"/>
      <c r="M284" s="51"/>
    </row>
    <row r="285" ht="15.75" customHeight="1">
      <c r="L285" s="51"/>
      <c r="M285" s="51"/>
    </row>
    <row r="286" ht="15.75" customHeight="1">
      <c r="L286" s="51"/>
      <c r="M286" s="51"/>
    </row>
    <row r="287" ht="15.75" customHeight="1">
      <c r="L287" s="51"/>
      <c r="M287" s="51"/>
    </row>
    <row r="288" ht="15.75" customHeight="1">
      <c r="L288" s="51"/>
      <c r="M288" s="51"/>
    </row>
    <row r="289" ht="15.75" customHeight="1">
      <c r="L289" s="51"/>
      <c r="M289" s="51"/>
    </row>
    <row r="290" ht="15.75" customHeight="1">
      <c r="L290" s="51"/>
      <c r="M290" s="51"/>
    </row>
    <row r="291" ht="15.75" customHeight="1">
      <c r="L291" s="51"/>
      <c r="M291" s="51"/>
    </row>
    <row r="292" ht="15.75" customHeight="1">
      <c r="L292" s="51"/>
      <c r="M292" s="51"/>
    </row>
    <row r="293" ht="15.75" customHeight="1">
      <c r="L293" s="51"/>
      <c r="M293" s="51"/>
    </row>
    <row r="294" ht="15.75" customHeight="1">
      <c r="L294" s="51"/>
      <c r="M294" s="51"/>
    </row>
    <row r="295" ht="15.75" customHeight="1">
      <c r="L295" s="51"/>
      <c r="M295" s="51"/>
    </row>
    <row r="296" ht="15.75" customHeight="1">
      <c r="L296" s="51"/>
      <c r="M296" s="51"/>
    </row>
    <row r="297" ht="15.75" customHeight="1">
      <c r="L297" s="51"/>
      <c r="M297" s="51"/>
    </row>
    <row r="298" ht="15.75" customHeight="1">
      <c r="L298" s="51"/>
      <c r="M298" s="51"/>
    </row>
    <row r="299" ht="15.75" customHeight="1">
      <c r="L299" s="51"/>
      <c r="M299" s="51"/>
    </row>
    <row r="300" ht="15.75" customHeight="1">
      <c r="L300" s="51"/>
      <c r="M300" s="51"/>
    </row>
    <row r="301" ht="15.75" customHeight="1">
      <c r="L301" s="51"/>
      <c r="M301" s="51"/>
    </row>
    <row r="302" ht="15.75" customHeight="1">
      <c r="L302" s="51"/>
      <c r="M302" s="51"/>
    </row>
    <row r="303" ht="15.75" customHeight="1">
      <c r="L303" s="51"/>
      <c r="M303" s="51"/>
    </row>
    <row r="304" ht="15.75" customHeight="1">
      <c r="L304" s="51"/>
      <c r="M304" s="51"/>
    </row>
    <row r="305" ht="15.75" customHeight="1">
      <c r="L305" s="51"/>
      <c r="M305" s="51"/>
    </row>
    <row r="306" ht="15.75" customHeight="1">
      <c r="L306" s="51"/>
      <c r="M306" s="51"/>
    </row>
    <row r="307" ht="15.75" customHeight="1">
      <c r="L307" s="51"/>
      <c r="M307" s="51"/>
    </row>
    <row r="308" ht="15.75" customHeight="1">
      <c r="L308" s="51"/>
      <c r="M308" s="51"/>
    </row>
    <row r="309" ht="15.75" customHeight="1">
      <c r="L309" s="51"/>
      <c r="M309" s="51"/>
    </row>
    <row r="310" ht="15.75" customHeight="1">
      <c r="L310" s="51"/>
      <c r="M310" s="51"/>
    </row>
    <row r="311" ht="15.75" customHeight="1">
      <c r="L311" s="51"/>
      <c r="M311" s="51"/>
    </row>
    <row r="312" ht="15.75" customHeight="1">
      <c r="L312" s="51"/>
      <c r="M312" s="51"/>
    </row>
    <row r="313" ht="15.75" customHeight="1">
      <c r="L313" s="51"/>
      <c r="M313" s="51"/>
    </row>
    <row r="314" ht="15.75" customHeight="1">
      <c r="L314" s="51"/>
      <c r="M314" s="51"/>
    </row>
    <row r="315" ht="15.75" customHeight="1">
      <c r="L315" s="51"/>
      <c r="M315" s="51"/>
    </row>
    <row r="316" ht="15.75" customHeight="1">
      <c r="L316" s="51"/>
      <c r="M316" s="51"/>
    </row>
    <row r="317" ht="15.75" customHeight="1">
      <c r="L317" s="51"/>
      <c r="M317" s="51"/>
    </row>
    <row r="318" ht="15.75" customHeight="1">
      <c r="L318" s="51"/>
      <c r="M318" s="51"/>
    </row>
    <row r="319" ht="15.75" customHeight="1">
      <c r="L319" s="51"/>
      <c r="M319" s="51"/>
    </row>
    <row r="320" ht="15.75" customHeight="1">
      <c r="L320" s="51"/>
      <c r="M320" s="51"/>
    </row>
    <row r="321" ht="15.75" customHeight="1">
      <c r="L321" s="51"/>
      <c r="M321" s="51"/>
    </row>
    <row r="322" ht="15.75" customHeight="1">
      <c r="L322" s="51"/>
      <c r="M322" s="51"/>
    </row>
    <row r="323" ht="15.75" customHeight="1">
      <c r="L323" s="51"/>
      <c r="M323" s="51"/>
    </row>
    <row r="324" ht="15.75" customHeight="1">
      <c r="L324" s="51"/>
      <c r="M324" s="51"/>
    </row>
    <row r="325" ht="15.75" customHeight="1">
      <c r="L325" s="51"/>
      <c r="M325" s="51"/>
    </row>
    <row r="326" ht="15.75" customHeight="1">
      <c r="L326" s="51"/>
      <c r="M326" s="51"/>
    </row>
    <row r="327" ht="15.75" customHeight="1">
      <c r="L327" s="51"/>
      <c r="M327" s="51"/>
    </row>
    <row r="328" ht="15.75" customHeight="1">
      <c r="L328" s="51"/>
      <c r="M328" s="51"/>
    </row>
    <row r="329" ht="15.75" customHeight="1">
      <c r="L329" s="51"/>
      <c r="M329" s="51"/>
    </row>
    <row r="330" ht="15.75" customHeight="1">
      <c r="L330" s="51"/>
      <c r="M330" s="51"/>
    </row>
    <row r="331" ht="15.75" customHeight="1">
      <c r="L331" s="51"/>
      <c r="M331" s="51"/>
    </row>
    <row r="332" ht="15.75" customHeight="1">
      <c r="L332" s="51"/>
      <c r="M332" s="51"/>
    </row>
    <row r="333" ht="15.75" customHeight="1">
      <c r="L333" s="51"/>
      <c r="M333" s="51"/>
    </row>
    <row r="334" ht="15.75" customHeight="1">
      <c r="L334" s="51"/>
      <c r="M334" s="51"/>
    </row>
    <row r="335" ht="15.75" customHeight="1">
      <c r="L335" s="51"/>
      <c r="M335" s="51"/>
    </row>
    <row r="336" ht="15.75" customHeight="1">
      <c r="L336" s="51"/>
      <c r="M336" s="51"/>
    </row>
    <row r="337" ht="15.75" customHeight="1">
      <c r="L337" s="51"/>
      <c r="M337" s="51"/>
    </row>
    <row r="338" ht="15.75" customHeight="1">
      <c r="L338" s="51"/>
      <c r="M338" s="51"/>
    </row>
    <row r="339" ht="15.75" customHeight="1">
      <c r="L339" s="51"/>
      <c r="M339" s="51"/>
    </row>
    <row r="340" ht="15.75" customHeight="1">
      <c r="L340" s="51"/>
      <c r="M340" s="51"/>
    </row>
    <row r="341" ht="15.75" customHeight="1">
      <c r="L341" s="51"/>
      <c r="M341" s="51"/>
    </row>
    <row r="342" ht="15.75" customHeight="1">
      <c r="L342" s="51"/>
      <c r="M342" s="51"/>
    </row>
    <row r="343" ht="15.75" customHeight="1">
      <c r="L343" s="51"/>
      <c r="M343" s="51"/>
    </row>
    <row r="344" ht="15.75" customHeight="1">
      <c r="L344" s="51"/>
      <c r="M344" s="51"/>
    </row>
    <row r="345" ht="15.75" customHeight="1">
      <c r="L345" s="51"/>
      <c r="M345" s="51"/>
    </row>
    <row r="346" ht="15.75" customHeight="1">
      <c r="L346" s="51"/>
      <c r="M346" s="51"/>
    </row>
    <row r="347" ht="15.75" customHeight="1">
      <c r="L347" s="51"/>
      <c r="M347" s="51"/>
    </row>
    <row r="348" ht="15.75" customHeight="1">
      <c r="L348" s="51"/>
      <c r="M348" s="51"/>
    </row>
    <row r="349" ht="15.75" customHeight="1">
      <c r="L349" s="51"/>
      <c r="M349" s="51"/>
    </row>
    <row r="350" ht="15.75" customHeight="1">
      <c r="L350" s="51"/>
      <c r="M350" s="51"/>
    </row>
    <row r="351" ht="15.75" customHeight="1">
      <c r="L351" s="51"/>
      <c r="M351" s="51"/>
    </row>
    <row r="352" ht="15.75" customHeight="1">
      <c r="L352" s="51"/>
      <c r="M352" s="51"/>
    </row>
    <row r="353" ht="15.75" customHeight="1">
      <c r="L353" s="51"/>
      <c r="M353" s="51"/>
    </row>
    <row r="354" ht="15.75" customHeight="1">
      <c r="L354" s="51"/>
      <c r="M354" s="51"/>
    </row>
    <row r="355" ht="15.75" customHeight="1">
      <c r="L355" s="51"/>
      <c r="M355" s="51"/>
    </row>
    <row r="356" ht="15.75" customHeight="1">
      <c r="L356" s="51"/>
      <c r="M356" s="51"/>
    </row>
    <row r="357" ht="15.75" customHeight="1">
      <c r="L357" s="51"/>
      <c r="M357" s="51"/>
    </row>
    <row r="358" ht="15.75" customHeight="1">
      <c r="L358" s="51"/>
      <c r="M358" s="51"/>
    </row>
    <row r="359" ht="15.75" customHeight="1">
      <c r="L359" s="51"/>
      <c r="M359" s="51"/>
    </row>
    <row r="360" ht="15.75" customHeight="1">
      <c r="L360" s="51"/>
      <c r="M360" s="51"/>
    </row>
    <row r="361" ht="15.75" customHeight="1">
      <c r="L361" s="51"/>
      <c r="M361" s="51"/>
    </row>
    <row r="362" ht="15.75" customHeight="1">
      <c r="L362" s="51"/>
      <c r="M362" s="51"/>
    </row>
    <row r="363" ht="15.75" customHeight="1">
      <c r="L363" s="51"/>
      <c r="M363" s="51"/>
    </row>
    <row r="364" ht="15.75" customHeight="1">
      <c r="L364" s="51"/>
      <c r="M364" s="51"/>
    </row>
    <row r="365" ht="15.75" customHeight="1">
      <c r="L365" s="51"/>
      <c r="M365" s="51"/>
    </row>
    <row r="366" ht="15.75" customHeight="1">
      <c r="L366" s="51"/>
      <c r="M366" s="51"/>
    </row>
    <row r="367" ht="15.75" customHeight="1">
      <c r="L367" s="51"/>
      <c r="M367" s="51"/>
    </row>
    <row r="368" ht="15.75" customHeight="1">
      <c r="L368" s="51"/>
      <c r="M368" s="51"/>
    </row>
    <row r="369" ht="15.75" customHeight="1">
      <c r="L369" s="51"/>
      <c r="M369" s="51"/>
    </row>
    <row r="370" ht="15.75" customHeight="1">
      <c r="L370" s="51"/>
      <c r="M370" s="51"/>
    </row>
    <row r="371" ht="15.75" customHeight="1">
      <c r="L371" s="51"/>
      <c r="M371" s="51"/>
    </row>
    <row r="372" ht="15.75" customHeight="1">
      <c r="L372" s="51"/>
      <c r="M372" s="51"/>
    </row>
    <row r="373" ht="15.75" customHeight="1">
      <c r="L373" s="51"/>
      <c r="M373" s="51"/>
    </row>
    <row r="374" ht="15.75" customHeight="1">
      <c r="L374" s="51"/>
      <c r="M374" s="51"/>
    </row>
    <row r="375" ht="15.75" customHeight="1">
      <c r="L375" s="51"/>
      <c r="M375" s="51"/>
    </row>
    <row r="376" ht="15.75" customHeight="1">
      <c r="L376" s="51"/>
      <c r="M376" s="51"/>
    </row>
    <row r="377" ht="15.75" customHeight="1">
      <c r="L377" s="51"/>
      <c r="M377" s="51"/>
    </row>
    <row r="378" ht="15.75" customHeight="1">
      <c r="L378" s="51"/>
      <c r="M378" s="51"/>
    </row>
    <row r="379" ht="15.75" customHeight="1">
      <c r="L379" s="51"/>
      <c r="M379" s="51"/>
    </row>
    <row r="380" ht="15.75" customHeight="1">
      <c r="L380" s="51"/>
      <c r="M380" s="51"/>
    </row>
    <row r="381" ht="15.75" customHeight="1">
      <c r="L381" s="51"/>
      <c r="M381" s="51"/>
    </row>
    <row r="382" ht="15.75" customHeight="1">
      <c r="L382" s="51"/>
      <c r="M382" s="51"/>
    </row>
    <row r="383" ht="15.75" customHeight="1">
      <c r="L383" s="51"/>
      <c r="M383" s="51"/>
    </row>
    <row r="384" ht="15.75" customHeight="1">
      <c r="L384" s="51"/>
      <c r="M384" s="51"/>
    </row>
    <row r="385" ht="15.75" customHeight="1">
      <c r="L385" s="51"/>
      <c r="M385" s="51"/>
    </row>
    <row r="386" ht="15.75" customHeight="1">
      <c r="L386" s="51"/>
      <c r="M386" s="51"/>
    </row>
    <row r="387" ht="15.75" customHeight="1">
      <c r="L387" s="51"/>
      <c r="M387" s="51"/>
    </row>
    <row r="388" ht="15.75" customHeight="1">
      <c r="L388" s="51"/>
      <c r="M388" s="51"/>
    </row>
    <row r="389" ht="15.75" customHeight="1">
      <c r="L389" s="51"/>
      <c r="M389" s="51"/>
    </row>
    <row r="390" ht="15.75" customHeight="1">
      <c r="L390" s="51"/>
      <c r="M390" s="51"/>
    </row>
    <row r="391" ht="15.75" customHeight="1">
      <c r="L391" s="51"/>
      <c r="M391" s="51"/>
    </row>
    <row r="392" ht="15.75" customHeight="1">
      <c r="L392" s="51"/>
      <c r="M392" s="51"/>
    </row>
    <row r="393" ht="15.75" customHeight="1">
      <c r="L393" s="51"/>
      <c r="M393" s="51"/>
    </row>
    <row r="394" ht="15.75" customHeight="1">
      <c r="L394" s="51"/>
      <c r="M394" s="51"/>
    </row>
    <row r="395" ht="15.75" customHeight="1">
      <c r="L395" s="51"/>
      <c r="M395" s="51"/>
    </row>
    <row r="396" ht="15.75" customHeight="1">
      <c r="L396" s="51"/>
      <c r="M396" s="51"/>
    </row>
    <row r="397" ht="15.75" customHeight="1">
      <c r="L397" s="51"/>
      <c r="M397" s="51"/>
    </row>
    <row r="398" ht="15.75" customHeight="1">
      <c r="L398" s="51"/>
      <c r="M398" s="51"/>
    </row>
    <row r="399" ht="15.75" customHeight="1">
      <c r="L399" s="51"/>
      <c r="M399" s="51"/>
    </row>
    <row r="400" ht="15.75" customHeight="1">
      <c r="L400" s="51"/>
      <c r="M400" s="51"/>
    </row>
    <row r="401" ht="15.75" customHeight="1">
      <c r="L401" s="51"/>
      <c r="M401" s="51"/>
    </row>
    <row r="402" ht="15.75" customHeight="1">
      <c r="L402" s="51"/>
      <c r="M402" s="51"/>
    </row>
    <row r="403" ht="15.75" customHeight="1">
      <c r="L403" s="51"/>
      <c r="M403" s="51"/>
    </row>
    <row r="404" ht="15.75" customHeight="1">
      <c r="L404" s="51"/>
      <c r="M404" s="51"/>
    </row>
    <row r="405" ht="15.75" customHeight="1">
      <c r="L405" s="51"/>
      <c r="M405" s="51"/>
    </row>
    <row r="406" ht="15.75" customHeight="1">
      <c r="L406" s="51"/>
      <c r="M406" s="51"/>
    </row>
    <row r="407" ht="15.75" customHeight="1">
      <c r="L407" s="51"/>
      <c r="M407" s="51"/>
    </row>
    <row r="408" ht="15.75" customHeight="1">
      <c r="L408" s="51"/>
      <c r="M408" s="51"/>
    </row>
    <row r="409" ht="15.75" customHeight="1">
      <c r="L409" s="51"/>
      <c r="M409" s="51"/>
    </row>
    <row r="410" ht="15.75" customHeight="1">
      <c r="L410" s="51"/>
      <c r="M410" s="51"/>
    </row>
    <row r="411" ht="15.75" customHeight="1">
      <c r="L411" s="51"/>
      <c r="M411" s="51"/>
    </row>
    <row r="412" ht="15.75" customHeight="1">
      <c r="L412" s="51"/>
      <c r="M412" s="51"/>
    </row>
    <row r="413" ht="15.75" customHeight="1">
      <c r="L413" s="51"/>
      <c r="M413" s="51"/>
    </row>
    <row r="414" ht="15.75" customHeight="1">
      <c r="L414" s="51"/>
      <c r="M414" s="51"/>
    </row>
    <row r="415" ht="15.75" customHeight="1">
      <c r="L415" s="51"/>
      <c r="M415" s="51"/>
    </row>
    <row r="416" ht="15.75" customHeight="1">
      <c r="L416" s="51"/>
      <c r="M416" s="51"/>
    </row>
    <row r="417" ht="15.75" customHeight="1">
      <c r="L417" s="51"/>
      <c r="M417" s="51"/>
    </row>
    <row r="418" ht="15.75" customHeight="1">
      <c r="L418" s="51"/>
      <c r="M418" s="51"/>
    </row>
    <row r="419" ht="15.75" customHeight="1">
      <c r="L419" s="51"/>
      <c r="M419" s="51"/>
    </row>
    <row r="420" ht="15.75" customHeight="1">
      <c r="L420" s="51"/>
      <c r="M420" s="51"/>
    </row>
    <row r="421" ht="15.75" customHeight="1">
      <c r="L421" s="51"/>
      <c r="M421" s="51"/>
    </row>
    <row r="422" ht="15.75" customHeight="1">
      <c r="L422" s="51"/>
      <c r="M422" s="51"/>
    </row>
    <row r="423" ht="15.75" customHeight="1">
      <c r="L423" s="51"/>
      <c r="M423" s="51"/>
    </row>
    <row r="424" ht="15.75" customHeight="1">
      <c r="L424" s="51"/>
      <c r="M424" s="51"/>
    </row>
    <row r="425" ht="15.75" customHeight="1">
      <c r="L425" s="51"/>
      <c r="M425" s="51"/>
    </row>
    <row r="426" ht="15.75" customHeight="1">
      <c r="L426" s="51"/>
      <c r="M426" s="51"/>
    </row>
    <row r="427" ht="15.75" customHeight="1">
      <c r="L427" s="51"/>
      <c r="M427" s="51"/>
    </row>
    <row r="428" ht="15.75" customHeight="1">
      <c r="L428" s="51"/>
      <c r="M428" s="51"/>
    </row>
    <row r="429" ht="15.75" customHeight="1">
      <c r="L429" s="51"/>
      <c r="M429" s="51"/>
    </row>
    <row r="430" ht="15.75" customHeight="1">
      <c r="L430" s="51"/>
      <c r="M430" s="51"/>
    </row>
    <row r="431" ht="15.75" customHeight="1">
      <c r="L431" s="51"/>
      <c r="M431" s="51"/>
    </row>
    <row r="432" ht="15.75" customHeight="1">
      <c r="L432" s="51"/>
      <c r="M432" s="51"/>
    </row>
    <row r="433" ht="15.75" customHeight="1">
      <c r="L433" s="51"/>
      <c r="M433" s="51"/>
    </row>
    <row r="434" ht="15.75" customHeight="1">
      <c r="L434" s="51"/>
      <c r="M434" s="51"/>
    </row>
    <row r="435" ht="15.75" customHeight="1">
      <c r="L435" s="51"/>
      <c r="M435" s="51"/>
    </row>
    <row r="436" ht="15.75" customHeight="1">
      <c r="L436" s="51"/>
      <c r="M436" s="51"/>
    </row>
    <row r="437" ht="15.75" customHeight="1">
      <c r="L437" s="51"/>
      <c r="M437" s="51"/>
    </row>
    <row r="438" ht="15.75" customHeight="1">
      <c r="L438" s="51"/>
      <c r="M438" s="51"/>
    </row>
    <row r="439" ht="15.75" customHeight="1">
      <c r="L439" s="51"/>
      <c r="M439" s="51"/>
    </row>
    <row r="440" ht="15.75" customHeight="1">
      <c r="L440" s="51"/>
      <c r="M440" s="51"/>
    </row>
    <row r="441" ht="15.75" customHeight="1">
      <c r="L441" s="51"/>
      <c r="M441" s="51"/>
    </row>
    <row r="442" ht="15.75" customHeight="1">
      <c r="L442" s="51"/>
      <c r="M442" s="51"/>
    </row>
    <row r="443" ht="15.75" customHeight="1">
      <c r="L443" s="51"/>
      <c r="M443" s="51"/>
    </row>
    <row r="444" ht="15.75" customHeight="1">
      <c r="L444" s="51"/>
      <c r="M444" s="51"/>
    </row>
    <row r="445" ht="15.75" customHeight="1">
      <c r="L445" s="51"/>
      <c r="M445" s="51"/>
    </row>
    <row r="446" ht="15.75" customHeight="1">
      <c r="L446" s="51"/>
      <c r="M446" s="51"/>
    </row>
    <row r="447" ht="15.75" customHeight="1">
      <c r="L447" s="51"/>
      <c r="M447" s="51"/>
    </row>
    <row r="448" ht="15.75" customHeight="1">
      <c r="L448" s="51"/>
      <c r="M448" s="51"/>
    </row>
    <row r="449" ht="15.75" customHeight="1">
      <c r="L449" s="51"/>
      <c r="M449" s="51"/>
    </row>
    <row r="450" ht="15.75" customHeight="1">
      <c r="L450" s="51"/>
      <c r="M450" s="51"/>
    </row>
    <row r="451" ht="15.75" customHeight="1">
      <c r="L451" s="51"/>
      <c r="M451" s="51"/>
    </row>
    <row r="452" ht="15.75" customHeight="1">
      <c r="L452" s="51"/>
      <c r="M452" s="51"/>
    </row>
    <row r="453" ht="15.75" customHeight="1">
      <c r="L453" s="51"/>
      <c r="M453" s="51"/>
    </row>
    <row r="454" ht="15.75" customHeight="1">
      <c r="L454" s="51"/>
      <c r="M454" s="51"/>
    </row>
    <row r="455" ht="15.75" customHeight="1">
      <c r="L455" s="51"/>
      <c r="M455" s="51"/>
    </row>
    <row r="456" ht="15.75" customHeight="1">
      <c r="L456" s="51"/>
      <c r="M456" s="51"/>
    </row>
    <row r="457" ht="15.75" customHeight="1">
      <c r="L457" s="51"/>
      <c r="M457" s="51"/>
    </row>
    <row r="458" ht="15.75" customHeight="1">
      <c r="L458" s="51"/>
      <c r="M458" s="51"/>
    </row>
    <row r="459" ht="15.75" customHeight="1">
      <c r="L459" s="51"/>
      <c r="M459" s="51"/>
    </row>
    <row r="460" ht="15.75" customHeight="1">
      <c r="L460" s="51"/>
      <c r="M460" s="51"/>
    </row>
    <row r="461" ht="15.75" customHeight="1">
      <c r="L461" s="51"/>
      <c r="M461" s="51"/>
    </row>
    <row r="462" ht="15.75" customHeight="1">
      <c r="L462" s="51"/>
      <c r="M462" s="51"/>
    </row>
    <row r="463" ht="15.75" customHeight="1">
      <c r="L463" s="51"/>
      <c r="M463" s="51"/>
    </row>
    <row r="464" ht="15.75" customHeight="1">
      <c r="L464" s="51"/>
      <c r="M464" s="51"/>
    </row>
    <row r="465" ht="15.75" customHeight="1">
      <c r="L465" s="51"/>
      <c r="M465" s="51"/>
    </row>
    <row r="466" ht="15.75" customHeight="1">
      <c r="L466" s="51"/>
      <c r="M466" s="51"/>
    </row>
    <row r="467" ht="15.75" customHeight="1">
      <c r="L467" s="51"/>
      <c r="M467" s="51"/>
    </row>
    <row r="468" ht="15.75" customHeight="1">
      <c r="L468" s="51"/>
      <c r="M468" s="51"/>
    </row>
    <row r="469" ht="15.75" customHeight="1">
      <c r="L469" s="51"/>
      <c r="M469" s="51"/>
    </row>
    <row r="470" ht="15.75" customHeight="1">
      <c r="L470" s="51"/>
      <c r="M470" s="51"/>
    </row>
    <row r="471" ht="15.75" customHeight="1">
      <c r="L471" s="51"/>
      <c r="M471" s="51"/>
    </row>
    <row r="472" ht="15.75" customHeight="1">
      <c r="L472" s="51"/>
      <c r="M472" s="51"/>
    </row>
    <row r="473" ht="15.75" customHeight="1">
      <c r="L473" s="51"/>
      <c r="M473" s="51"/>
    </row>
    <row r="474" ht="15.75" customHeight="1">
      <c r="L474" s="51"/>
      <c r="M474" s="51"/>
    </row>
    <row r="475" ht="15.75" customHeight="1">
      <c r="L475" s="51"/>
      <c r="M475" s="51"/>
    </row>
    <row r="476" ht="15.75" customHeight="1">
      <c r="L476" s="51"/>
      <c r="M476" s="51"/>
    </row>
    <row r="477" ht="15.75" customHeight="1">
      <c r="L477" s="51"/>
      <c r="M477" s="51"/>
    </row>
    <row r="478" ht="15.75" customHeight="1">
      <c r="L478" s="51"/>
      <c r="M478" s="51"/>
    </row>
    <row r="479" ht="15.75" customHeight="1">
      <c r="L479" s="51"/>
      <c r="M479" s="51"/>
    </row>
    <row r="480" ht="15.75" customHeight="1">
      <c r="L480" s="51"/>
      <c r="M480" s="51"/>
    </row>
    <row r="481" ht="15.75" customHeight="1">
      <c r="L481" s="51"/>
      <c r="M481" s="51"/>
    </row>
    <row r="482" ht="15.75" customHeight="1">
      <c r="L482" s="51"/>
      <c r="M482" s="51"/>
    </row>
    <row r="483" ht="15.75" customHeight="1">
      <c r="L483" s="51"/>
      <c r="M483" s="51"/>
    </row>
    <row r="484" ht="15.75" customHeight="1">
      <c r="L484" s="51"/>
      <c r="M484" s="51"/>
    </row>
    <row r="485" ht="15.75" customHeight="1">
      <c r="L485" s="51"/>
      <c r="M485" s="51"/>
    </row>
    <row r="486" ht="15.75" customHeight="1">
      <c r="L486" s="51"/>
      <c r="M486" s="51"/>
    </row>
    <row r="487" ht="15.75" customHeight="1">
      <c r="L487" s="51"/>
      <c r="M487" s="51"/>
    </row>
    <row r="488" ht="15.75" customHeight="1">
      <c r="L488" s="51"/>
      <c r="M488" s="51"/>
    </row>
    <row r="489" ht="15.75" customHeight="1">
      <c r="L489" s="51"/>
      <c r="M489" s="51"/>
    </row>
    <row r="490" ht="15.75" customHeight="1">
      <c r="L490" s="51"/>
      <c r="M490" s="51"/>
    </row>
    <row r="491" ht="15.75" customHeight="1">
      <c r="L491" s="51"/>
      <c r="M491" s="51"/>
    </row>
    <row r="492" ht="15.75" customHeight="1">
      <c r="L492" s="51"/>
      <c r="M492" s="51"/>
    </row>
    <row r="493" ht="15.75" customHeight="1">
      <c r="L493" s="51"/>
      <c r="M493" s="51"/>
    </row>
    <row r="494" ht="15.75" customHeight="1">
      <c r="L494" s="51"/>
      <c r="M494" s="51"/>
    </row>
    <row r="495" ht="15.75" customHeight="1">
      <c r="L495" s="51"/>
      <c r="M495" s="51"/>
    </row>
    <row r="496" ht="15.75" customHeight="1">
      <c r="L496" s="51"/>
      <c r="M496" s="51"/>
    </row>
    <row r="497" ht="15.75" customHeight="1">
      <c r="L497" s="51"/>
      <c r="M497" s="51"/>
    </row>
    <row r="498" ht="15.75" customHeight="1">
      <c r="L498" s="51"/>
      <c r="M498" s="51"/>
    </row>
    <row r="499" ht="15.75" customHeight="1">
      <c r="L499" s="51"/>
      <c r="M499" s="51"/>
    </row>
    <row r="500" ht="15.75" customHeight="1">
      <c r="L500" s="51"/>
      <c r="M500" s="51"/>
    </row>
    <row r="501" ht="15.75" customHeight="1">
      <c r="L501" s="51"/>
      <c r="M501" s="51"/>
    </row>
    <row r="502" ht="15.75" customHeight="1">
      <c r="L502" s="51"/>
      <c r="M502" s="51"/>
    </row>
    <row r="503" ht="15.75" customHeight="1">
      <c r="L503" s="51"/>
      <c r="M503" s="51"/>
    </row>
    <row r="504" ht="15.75" customHeight="1">
      <c r="L504" s="51"/>
      <c r="M504" s="51"/>
    </row>
    <row r="505" ht="15.75" customHeight="1">
      <c r="L505" s="51"/>
      <c r="M505" s="51"/>
    </row>
    <row r="506" ht="15.75" customHeight="1">
      <c r="L506" s="51"/>
      <c r="M506" s="51"/>
    </row>
    <row r="507" ht="15.75" customHeight="1">
      <c r="L507" s="51"/>
      <c r="M507" s="51"/>
    </row>
    <row r="508" ht="15.75" customHeight="1">
      <c r="L508" s="51"/>
      <c r="M508" s="51"/>
    </row>
    <row r="509" ht="15.75" customHeight="1">
      <c r="L509" s="51"/>
      <c r="M509" s="51"/>
    </row>
    <row r="510" ht="15.75" customHeight="1">
      <c r="L510" s="51"/>
      <c r="M510" s="51"/>
    </row>
    <row r="511" ht="15.75" customHeight="1">
      <c r="L511" s="51"/>
      <c r="M511" s="51"/>
    </row>
    <row r="512" ht="15.75" customHeight="1">
      <c r="L512" s="51"/>
      <c r="M512" s="51"/>
    </row>
    <row r="513" ht="15.75" customHeight="1">
      <c r="L513" s="51"/>
      <c r="M513" s="51"/>
    </row>
    <row r="514" ht="15.75" customHeight="1">
      <c r="L514" s="51"/>
      <c r="M514" s="51"/>
    </row>
    <row r="515" ht="15.75" customHeight="1">
      <c r="L515" s="51"/>
      <c r="M515" s="51"/>
    </row>
    <row r="516" ht="15.75" customHeight="1">
      <c r="L516" s="51"/>
      <c r="M516" s="51"/>
    </row>
    <row r="517" ht="15.75" customHeight="1">
      <c r="L517" s="51"/>
      <c r="M517" s="51"/>
    </row>
    <row r="518" ht="15.75" customHeight="1">
      <c r="L518" s="51"/>
      <c r="M518" s="51"/>
    </row>
    <row r="519" ht="15.75" customHeight="1">
      <c r="L519" s="51"/>
      <c r="M519" s="51"/>
    </row>
    <row r="520" ht="15.75" customHeight="1">
      <c r="L520" s="51"/>
      <c r="M520" s="51"/>
    </row>
    <row r="521" ht="15.75" customHeight="1">
      <c r="L521" s="51"/>
      <c r="M521" s="51"/>
    </row>
    <row r="522" ht="15.75" customHeight="1">
      <c r="L522" s="51"/>
      <c r="M522" s="51"/>
    </row>
    <row r="523" ht="15.75" customHeight="1">
      <c r="L523" s="51"/>
      <c r="M523" s="51"/>
    </row>
    <row r="524" ht="15.75" customHeight="1">
      <c r="L524" s="51"/>
      <c r="M524" s="51"/>
    </row>
    <row r="525" ht="15.75" customHeight="1">
      <c r="L525" s="51"/>
      <c r="M525" s="51"/>
    </row>
    <row r="526" ht="15.75" customHeight="1">
      <c r="L526" s="51"/>
      <c r="M526" s="51"/>
    </row>
    <row r="527" ht="15.75" customHeight="1">
      <c r="L527" s="51"/>
      <c r="M527" s="51"/>
    </row>
    <row r="528" ht="15.75" customHeight="1">
      <c r="L528" s="51"/>
      <c r="M528" s="51"/>
    </row>
    <row r="529" ht="15.75" customHeight="1">
      <c r="L529" s="51"/>
      <c r="M529" s="51"/>
    </row>
    <row r="530" ht="15.75" customHeight="1">
      <c r="L530" s="51"/>
      <c r="M530" s="51"/>
    </row>
    <row r="531" ht="15.75" customHeight="1">
      <c r="L531" s="51"/>
      <c r="M531" s="51"/>
    </row>
    <row r="532" ht="15.75" customHeight="1">
      <c r="L532" s="51"/>
      <c r="M532" s="51"/>
    </row>
    <row r="533" ht="15.75" customHeight="1">
      <c r="L533" s="51"/>
      <c r="M533" s="51"/>
    </row>
    <row r="534" ht="15.75" customHeight="1">
      <c r="L534" s="51"/>
      <c r="M534" s="51"/>
    </row>
    <row r="535" ht="15.75" customHeight="1">
      <c r="L535" s="51"/>
      <c r="M535" s="51"/>
    </row>
    <row r="536" ht="15.75" customHeight="1">
      <c r="L536" s="51"/>
      <c r="M536" s="51"/>
    </row>
    <row r="537" ht="15.75" customHeight="1">
      <c r="L537" s="51"/>
      <c r="M537" s="51"/>
    </row>
    <row r="538" ht="15.75" customHeight="1">
      <c r="L538" s="51"/>
      <c r="M538" s="51"/>
    </row>
    <row r="539" ht="15.75" customHeight="1">
      <c r="L539" s="51"/>
      <c r="M539" s="51"/>
    </row>
    <row r="540" ht="15.75" customHeight="1">
      <c r="L540" s="51"/>
      <c r="M540" s="51"/>
    </row>
    <row r="541" ht="15.75" customHeight="1">
      <c r="L541" s="51"/>
      <c r="M541" s="51"/>
    </row>
    <row r="542" ht="15.75" customHeight="1">
      <c r="L542" s="51"/>
      <c r="M542" s="51"/>
    </row>
    <row r="543" ht="15.75" customHeight="1">
      <c r="L543" s="51"/>
      <c r="M543" s="51"/>
    </row>
    <row r="544" ht="15.75" customHeight="1">
      <c r="L544" s="51"/>
      <c r="M544" s="51"/>
    </row>
    <row r="545" ht="15.75" customHeight="1">
      <c r="L545" s="51"/>
      <c r="M545" s="51"/>
    </row>
    <row r="546" ht="15.75" customHeight="1">
      <c r="L546" s="51"/>
      <c r="M546" s="51"/>
    </row>
    <row r="547" ht="15.75" customHeight="1">
      <c r="L547" s="51"/>
      <c r="M547" s="51"/>
    </row>
    <row r="548" ht="15.75" customHeight="1">
      <c r="L548" s="51"/>
      <c r="M548" s="51"/>
    </row>
    <row r="549" ht="15.75" customHeight="1">
      <c r="L549" s="51"/>
      <c r="M549" s="51"/>
    </row>
    <row r="550" ht="15.75" customHeight="1">
      <c r="L550" s="51"/>
      <c r="M550" s="51"/>
    </row>
    <row r="551" ht="15.75" customHeight="1">
      <c r="L551" s="51"/>
      <c r="M551" s="51"/>
    </row>
    <row r="552" ht="15.75" customHeight="1">
      <c r="L552" s="51"/>
      <c r="M552" s="51"/>
    </row>
    <row r="553" ht="15.75" customHeight="1">
      <c r="L553" s="51"/>
      <c r="M553" s="51"/>
    </row>
    <row r="554" ht="15.75" customHeight="1">
      <c r="L554" s="51"/>
      <c r="M554" s="51"/>
    </row>
    <row r="555" ht="15.75" customHeight="1">
      <c r="L555" s="51"/>
      <c r="M555" s="51"/>
    </row>
    <row r="556" ht="15.75" customHeight="1">
      <c r="L556" s="51"/>
      <c r="M556" s="51"/>
    </row>
    <row r="557" ht="15.75" customHeight="1">
      <c r="L557" s="51"/>
      <c r="M557" s="51"/>
    </row>
    <row r="558" ht="15.75" customHeight="1">
      <c r="L558" s="51"/>
      <c r="M558" s="51"/>
    </row>
    <row r="559" ht="15.75" customHeight="1">
      <c r="L559" s="51"/>
      <c r="M559" s="51"/>
    </row>
    <row r="560" ht="15.75" customHeight="1">
      <c r="L560" s="51"/>
      <c r="M560" s="51"/>
    </row>
    <row r="561" ht="15.75" customHeight="1">
      <c r="L561" s="51"/>
      <c r="M561" s="51"/>
    </row>
    <row r="562" ht="15.75" customHeight="1">
      <c r="L562" s="51"/>
      <c r="M562" s="51"/>
    </row>
    <row r="563" ht="15.75" customHeight="1">
      <c r="L563" s="51"/>
      <c r="M563" s="51"/>
    </row>
    <row r="564" ht="15.75" customHeight="1">
      <c r="L564" s="51"/>
      <c r="M564" s="51"/>
    </row>
    <row r="565" ht="15.75" customHeight="1">
      <c r="L565" s="51"/>
      <c r="M565" s="51"/>
    </row>
    <row r="566" ht="15.75" customHeight="1">
      <c r="L566" s="51"/>
      <c r="M566" s="51"/>
    </row>
    <row r="567" ht="15.75" customHeight="1">
      <c r="L567" s="51"/>
      <c r="M567" s="51"/>
    </row>
    <row r="568" ht="15.75" customHeight="1">
      <c r="L568" s="51"/>
      <c r="M568" s="51"/>
    </row>
    <row r="569" ht="15.75" customHeight="1">
      <c r="L569" s="51"/>
      <c r="M569" s="51"/>
    </row>
    <row r="570" ht="15.75" customHeight="1">
      <c r="L570" s="51"/>
      <c r="M570" s="51"/>
    </row>
    <row r="571" ht="15.75" customHeight="1">
      <c r="L571" s="51"/>
      <c r="M571" s="51"/>
    </row>
    <row r="572" ht="15.75" customHeight="1">
      <c r="L572" s="51"/>
      <c r="M572" s="51"/>
    </row>
    <row r="573" ht="15.75" customHeight="1">
      <c r="L573" s="51"/>
      <c r="M573" s="51"/>
    </row>
    <row r="574" ht="15.75" customHeight="1">
      <c r="L574" s="51"/>
      <c r="M574" s="51"/>
    </row>
    <row r="575" ht="15.75" customHeight="1">
      <c r="L575" s="51"/>
      <c r="M575" s="51"/>
    </row>
    <row r="576" ht="15.75" customHeight="1">
      <c r="L576" s="51"/>
      <c r="M576" s="51"/>
    </row>
    <row r="577" ht="15.75" customHeight="1">
      <c r="L577" s="51"/>
      <c r="M577" s="51"/>
    </row>
    <row r="578" ht="15.75" customHeight="1">
      <c r="L578" s="51"/>
      <c r="M578" s="51"/>
    </row>
    <row r="579" ht="15.75" customHeight="1">
      <c r="L579" s="51"/>
      <c r="M579" s="51"/>
    </row>
    <row r="580" ht="15.75" customHeight="1">
      <c r="L580" s="51"/>
      <c r="M580" s="51"/>
    </row>
    <row r="581" ht="15.75" customHeight="1">
      <c r="L581" s="51"/>
      <c r="M581" s="51"/>
    </row>
    <row r="582" ht="15.75" customHeight="1">
      <c r="L582" s="51"/>
      <c r="M582" s="51"/>
    </row>
    <row r="583" ht="15.75" customHeight="1">
      <c r="L583" s="51"/>
      <c r="M583" s="51"/>
    </row>
    <row r="584" ht="15.75" customHeight="1">
      <c r="L584" s="51"/>
      <c r="M584" s="51"/>
    </row>
    <row r="585" ht="15.75" customHeight="1">
      <c r="L585" s="51"/>
      <c r="M585" s="51"/>
    </row>
    <row r="586" ht="15.75" customHeight="1">
      <c r="L586" s="51"/>
      <c r="M586" s="51"/>
    </row>
    <row r="587" ht="15.75" customHeight="1">
      <c r="L587" s="51"/>
      <c r="M587" s="51"/>
    </row>
    <row r="588" ht="15.75" customHeight="1">
      <c r="L588" s="51"/>
      <c r="M588" s="51"/>
    </row>
    <row r="589" ht="15.75" customHeight="1">
      <c r="L589" s="51"/>
      <c r="M589" s="51"/>
    </row>
    <row r="590" ht="15.75" customHeight="1">
      <c r="L590" s="51"/>
      <c r="M590" s="51"/>
    </row>
    <row r="591" ht="15.75" customHeight="1">
      <c r="L591" s="51"/>
      <c r="M591" s="51"/>
    </row>
    <row r="592" ht="15.75" customHeight="1">
      <c r="L592" s="51"/>
      <c r="M592" s="51"/>
    </row>
    <row r="593" ht="15.75" customHeight="1">
      <c r="L593" s="51"/>
      <c r="M593" s="51"/>
    </row>
    <row r="594" ht="15.75" customHeight="1">
      <c r="L594" s="51"/>
      <c r="M594" s="51"/>
    </row>
    <row r="595" ht="15.75" customHeight="1">
      <c r="L595" s="51"/>
      <c r="M595" s="51"/>
    </row>
    <row r="596" ht="15.75" customHeight="1">
      <c r="L596" s="51"/>
      <c r="M596" s="51"/>
    </row>
    <row r="597" ht="15.75" customHeight="1">
      <c r="L597" s="51"/>
      <c r="M597" s="51"/>
    </row>
    <row r="598" ht="15.75" customHeight="1">
      <c r="L598" s="51"/>
      <c r="M598" s="51"/>
    </row>
    <row r="599" ht="15.75" customHeight="1">
      <c r="L599" s="51"/>
      <c r="M599" s="51"/>
    </row>
    <row r="600" ht="15.75" customHeight="1">
      <c r="L600" s="51"/>
      <c r="M600" s="51"/>
    </row>
    <row r="601" ht="15.75" customHeight="1">
      <c r="L601" s="51"/>
      <c r="M601" s="51"/>
    </row>
    <row r="602" ht="15.75" customHeight="1">
      <c r="L602" s="51"/>
      <c r="M602" s="51"/>
    </row>
    <row r="603" ht="15.75" customHeight="1">
      <c r="L603" s="51"/>
      <c r="M603" s="51"/>
    </row>
    <row r="604" ht="15.75" customHeight="1">
      <c r="L604" s="51"/>
      <c r="M604" s="51"/>
    </row>
    <row r="605" ht="15.75" customHeight="1">
      <c r="L605" s="51"/>
      <c r="M605" s="51"/>
    </row>
    <row r="606" ht="15.75" customHeight="1">
      <c r="L606" s="51"/>
      <c r="M606" s="51"/>
    </row>
    <row r="607" ht="15.75" customHeight="1">
      <c r="L607" s="51"/>
      <c r="M607" s="51"/>
    </row>
    <row r="608" ht="15.75" customHeight="1">
      <c r="L608" s="51"/>
      <c r="M608" s="51"/>
    </row>
    <row r="609" ht="15.75" customHeight="1">
      <c r="L609" s="51"/>
      <c r="M609" s="51"/>
    </row>
    <row r="610" ht="15.75" customHeight="1">
      <c r="L610" s="51"/>
      <c r="M610" s="51"/>
    </row>
    <row r="611" ht="15.75" customHeight="1">
      <c r="L611" s="51"/>
      <c r="M611" s="51"/>
    </row>
    <row r="612" ht="15.75" customHeight="1">
      <c r="L612" s="51"/>
      <c r="M612" s="51"/>
    </row>
    <row r="613" ht="15.75" customHeight="1">
      <c r="L613" s="51"/>
      <c r="M613" s="51"/>
    </row>
    <row r="614" ht="15.75" customHeight="1">
      <c r="L614" s="51"/>
      <c r="M614" s="51"/>
    </row>
    <row r="615" ht="15.75" customHeight="1">
      <c r="L615" s="51"/>
      <c r="M615" s="51"/>
    </row>
    <row r="616" ht="15.75" customHeight="1">
      <c r="L616" s="51"/>
      <c r="M616" s="51"/>
    </row>
    <row r="617" ht="15.75" customHeight="1">
      <c r="L617" s="51"/>
      <c r="M617" s="51"/>
    </row>
    <row r="618" ht="15.75" customHeight="1">
      <c r="L618" s="51"/>
      <c r="M618" s="51"/>
    </row>
    <row r="619" ht="15.75" customHeight="1">
      <c r="L619" s="51"/>
      <c r="M619" s="51"/>
    </row>
    <row r="620" ht="15.75" customHeight="1">
      <c r="L620" s="51"/>
      <c r="M620" s="51"/>
    </row>
    <row r="621" ht="15.75" customHeight="1">
      <c r="L621" s="51"/>
      <c r="M621" s="51"/>
    </row>
    <row r="622" ht="15.75" customHeight="1">
      <c r="L622" s="51"/>
      <c r="M622" s="51"/>
    </row>
    <row r="623" ht="15.75" customHeight="1">
      <c r="L623" s="51"/>
      <c r="M623" s="51"/>
    </row>
    <row r="624" ht="15.75" customHeight="1">
      <c r="L624" s="51"/>
      <c r="M624" s="51"/>
    </row>
    <row r="625" ht="15.75" customHeight="1">
      <c r="L625" s="51"/>
      <c r="M625" s="51"/>
    </row>
    <row r="626" ht="15.75" customHeight="1">
      <c r="L626" s="51"/>
      <c r="M626" s="51"/>
    </row>
    <row r="627" ht="15.75" customHeight="1">
      <c r="L627" s="51"/>
      <c r="M627" s="51"/>
    </row>
    <row r="628" ht="15.75" customHeight="1">
      <c r="L628" s="51"/>
      <c r="M628" s="51"/>
    </row>
    <row r="629" ht="15.75" customHeight="1">
      <c r="L629" s="51"/>
      <c r="M629" s="51"/>
    </row>
    <row r="630" ht="15.75" customHeight="1">
      <c r="L630" s="51"/>
      <c r="M630" s="51"/>
    </row>
    <row r="631" ht="15.75" customHeight="1">
      <c r="L631" s="51"/>
      <c r="M631" s="51"/>
    </row>
    <row r="632" ht="15.75" customHeight="1">
      <c r="L632" s="51"/>
      <c r="M632" s="51"/>
    </row>
    <row r="633" ht="15.75" customHeight="1">
      <c r="L633" s="51"/>
      <c r="M633" s="51"/>
    </row>
    <row r="634" ht="15.75" customHeight="1">
      <c r="L634" s="51"/>
      <c r="M634" s="51"/>
    </row>
    <row r="635" ht="15.75" customHeight="1">
      <c r="L635" s="51"/>
      <c r="M635" s="51"/>
    </row>
    <row r="636" ht="15.75" customHeight="1">
      <c r="L636" s="51"/>
      <c r="M636" s="51"/>
    </row>
    <row r="637" ht="15.75" customHeight="1">
      <c r="L637" s="51"/>
      <c r="M637" s="51"/>
    </row>
    <row r="638" ht="15.75" customHeight="1">
      <c r="L638" s="51"/>
      <c r="M638" s="51"/>
    </row>
    <row r="639" ht="15.75" customHeight="1">
      <c r="L639" s="51"/>
      <c r="M639" s="51"/>
    </row>
    <row r="640" ht="15.75" customHeight="1">
      <c r="L640" s="51"/>
      <c r="M640" s="51"/>
    </row>
    <row r="641" ht="15.75" customHeight="1">
      <c r="L641" s="51"/>
      <c r="M641" s="51"/>
    </row>
    <row r="642" ht="15.75" customHeight="1">
      <c r="L642" s="51"/>
      <c r="M642" s="51"/>
    </row>
    <row r="643" ht="15.75" customHeight="1">
      <c r="L643" s="51"/>
      <c r="M643" s="51"/>
    </row>
    <row r="644" ht="15.75" customHeight="1">
      <c r="L644" s="51"/>
      <c r="M644" s="51"/>
    </row>
    <row r="645" ht="15.75" customHeight="1">
      <c r="L645" s="51"/>
      <c r="M645" s="51"/>
    </row>
    <row r="646" ht="15.75" customHeight="1">
      <c r="L646" s="51"/>
      <c r="M646" s="51"/>
    </row>
    <row r="647" ht="15.75" customHeight="1">
      <c r="L647" s="51"/>
      <c r="M647" s="51"/>
    </row>
    <row r="648" ht="15.75" customHeight="1">
      <c r="L648" s="51"/>
      <c r="M648" s="51"/>
    </row>
    <row r="649" ht="15.75" customHeight="1">
      <c r="L649" s="51"/>
      <c r="M649" s="51"/>
    </row>
    <row r="650" ht="15.75" customHeight="1">
      <c r="L650" s="51"/>
      <c r="M650" s="51"/>
    </row>
    <row r="651" ht="15.75" customHeight="1">
      <c r="L651" s="51"/>
      <c r="M651" s="51"/>
    </row>
    <row r="652" ht="15.75" customHeight="1">
      <c r="L652" s="51"/>
      <c r="M652" s="51"/>
    </row>
    <row r="653" ht="15.75" customHeight="1">
      <c r="L653" s="51"/>
      <c r="M653" s="51"/>
    </row>
    <row r="654" ht="15.75" customHeight="1">
      <c r="L654" s="51"/>
      <c r="M654" s="51"/>
    </row>
    <row r="655" ht="15.75" customHeight="1">
      <c r="L655" s="51"/>
      <c r="M655" s="51"/>
    </row>
    <row r="656" ht="15.75" customHeight="1">
      <c r="L656" s="51"/>
      <c r="M656" s="51"/>
    </row>
    <row r="657" ht="15.75" customHeight="1">
      <c r="L657" s="51"/>
      <c r="M657" s="51"/>
    </row>
    <row r="658" ht="15.75" customHeight="1">
      <c r="L658" s="51"/>
      <c r="M658" s="51"/>
    </row>
    <row r="659" ht="15.75" customHeight="1">
      <c r="L659" s="51"/>
      <c r="M659" s="51"/>
    </row>
    <row r="660" ht="15.75" customHeight="1">
      <c r="L660" s="51"/>
      <c r="M660" s="51"/>
    </row>
    <row r="661" ht="15.75" customHeight="1">
      <c r="L661" s="51"/>
      <c r="M661" s="51"/>
    </row>
    <row r="662" ht="15.75" customHeight="1">
      <c r="L662" s="51"/>
      <c r="M662" s="51"/>
    </row>
    <row r="663" ht="15.75" customHeight="1">
      <c r="L663" s="51"/>
      <c r="M663" s="51"/>
    </row>
    <row r="664" ht="15.75" customHeight="1">
      <c r="L664" s="51"/>
      <c r="M664" s="51"/>
    </row>
    <row r="665" ht="15.75" customHeight="1">
      <c r="L665" s="51"/>
      <c r="M665" s="51"/>
    </row>
    <row r="666" ht="15.75" customHeight="1">
      <c r="L666" s="51"/>
      <c r="M666" s="51"/>
    </row>
    <row r="667" ht="15.75" customHeight="1">
      <c r="L667" s="51"/>
      <c r="M667" s="51"/>
    </row>
    <row r="668" ht="15.75" customHeight="1">
      <c r="L668" s="51"/>
      <c r="M668" s="51"/>
    </row>
    <row r="669" ht="15.75" customHeight="1">
      <c r="L669" s="51"/>
      <c r="M669" s="51"/>
    </row>
    <row r="670" ht="15.75" customHeight="1">
      <c r="L670" s="51"/>
      <c r="M670" s="51"/>
    </row>
    <row r="671" ht="15.75" customHeight="1">
      <c r="L671" s="51"/>
      <c r="M671" s="51"/>
    </row>
    <row r="672" ht="15.75" customHeight="1">
      <c r="L672" s="51"/>
      <c r="M672" s="51"/>
    </row>
    <row r="673" ht="15.75" customHeight="1">
      <c r="L673" s="51"/>
      <c r="M673" s="51"/>
    </row>
    <row r="674" ht="15.75" customHeight="1">
      <c r="L674" s="51"/>
      <c r="M674" s="51"/>
    </row>
    <row r="675" ht="15.75" customHeight="1">
      <c r="L675" s="51"/>
      <c r="M675" s="51"/>
    </row>
    <row r="676" ht="15.75" customHeight="1">
      <c r="L676" s="51"/>
      <c r="M676" s="51"/>
    </row>
    <row r="677" ht="15.75" customHeight="1">
      <c r="L677" s="51"/>
      <c r="M677" s="51"/>
    </row>
    <row r="678" ht="15.75" customHeight="1">
      <c r="L678" s="51"/>
      <c r="M678" s="51"/>
    </row>
    <row r="679" ht="15.75" customHeight="1">
      <c r="L679" s="51"/>
      <c r="M679" s="51"/>
    </row>
    <row r="680" ht="15.75" customHeight="1">
      <c r="L680" s="51"/>
      <c r="M680" s="51"/>
    </row>
    <row r="681" ht="15.75" customHeight="1">
      <c r="L681" s="51"/>
      <c r="M681" s="51"/>
    </row>
    <row r="682" ht="15.75" customHeight="1">
      <c r="L682" s="51"/>
      <c r="M682" s="51"/>
    </row>
    <row r="683" ht="15.75" customHeight="1">
      <c r="L683" s="51"/>
      <c r="M683" s="51"/>
    </row>
    <row r="684" ht="15.75" customHeight="1">
      <c r="L684" s="51"/>
      <c r="M684" s="51"/>
    </row>
    <row r="685" ht="15.75" customHeight="1">
      <c r="L685" s="51"/>
      <c r="M685" s="51"/>
    </row>
    <row r="686" ht="15.75" customHeight="1">
      <c r="L686" s="51"/>
      <c r="M686" s="51"/>
    </row>
    <row r="687" ht="15.75" customHeight="1">
      <c r="L687" s="51"/>
      <c r="M687" s="51"/>
    </row>
    <row r="688" ht="15.75" customHeight="1">
      <c r="L688" s="51"/>
      <c r="M688" s="51"/>
    </row>
    <row r="689" ht="15.75" customHeight="1">
      <c r="L689" s="51"/>
      <c r="M689" s="51"/>
    </row>
    <row r="690" ht="15.75" customHeight="1">
      <c r="L690" s="51"/>
      <c r="M690" s="51"/>
    </row>
    <row r="691" ht="15.75" customHeight="1">
      <c r="L691" s="51"/>
      <c r="M691" s="51"/>
    </row>
    <row r="692" ht="15.75" customHeight="1">
      <c r="L692" s="51"/>
      <c r="M692" s="51"/>
    </row>
    <row r="693" ht="15.75" customHeight="1">
      <c r="L693" s="51"/>
      <c r="M693" s="51"/>
    </row>
    <row r="694" ht="15.75" customHeight="1">
      <c r="L694" s="51"/>
      <c r="M694" s="51"/>
    </row>
    <row r="695" ht="15.75" customHeight="1">
      <c r="L695" s="51"/>
      <c r="M695" s="51"/>
    </row>
    <row r="696" ht="15.75" customHeight="1">
      <c r="L696" s="51"/>
      <c r="M696" s="51"/>
    </row>
    <row r="697" ht="15.75" customHeight="1">
      <c r="L697" s="51"/>
      <c r="M697" s="51"/>
    </row>
    <row r="698" ht="15.75" customHeight="1">
      <c r="L698" s="51"/>
      <c r="M698" s="51"/>
    </row>
    <row r="699" ht="15.75" customHeight="1">
      <c r="L699" s="51"/>
      <c r="M699" s="51"/>
    </row>
    <row r="700" ht="15.75" customHeight="1">
      <c r="L700" s="51"/>
      <c r="M700" s="51"/>
    </row>
    <row r="701" ht="15.75" customHeight="1">
      <c r="L701" s="51"/>
      <c r="M701" s="51"/>
    </row>
    <row r="702" ht="15.75" customHeight="1">
      <c r="L702" s="51"/>
      <c r="M702" s="51"/>
    </row>
    <row r="703" ht="15.75" customHeight="1">
      <c r="L703" s="51"/>
      <c r="M703" s="51"/>
    </row>
    <row r="704" ht="15.75" customHeight="1">
      <c r="L704" s="51"/>
      <c r="M704" s="51"/>
    </row>
    <row r="705" ht="15.75" customHeight="1">
      <c r="L705" s="51"/>
      <c r="M705" s="51"/>
    </row>
    <row r="706" ht="15.75" customHeight="1">
      <c r="L706" s="51"/>
      <c r="M706" s="51"/>
    </row>
    <row r="707" ht="15.75" customHeight="1">
      <c r="L707" s="51"/>
      <c r="M707" s="51"/>
    </row>
    <row r="708" ht="15.75" customHeight="1">
      <c r="L708" s="51"/>
      <c r="M708" s="51"/>
    </row>
    <row r="709" ht="15.75" customHeight="1">
      <c r="L709" s="51"/>
      <c r="M709" s="51"/>
    </row>
    <row r="710" ht="15.75" customHeight="1">
      <c r="L710" s="51"/>
      <c r="M710" s="51"/>
    </row>
    <row r="711" ht="15.75" customHeight="1">
      <c r="L711" s="51"/>
      <c r="M711" s="51"/>
    </row>
    <row r="712" ht="15.75" customHeight="1">
      <c r="L712" s="51"/>
      <c r="M712" s="51"/>
    </row>
    <row r="713" ht="15.75" customHeight="1">
      <c r="L713" s="51"/>
      <c r="M713" s="51"/>
    </row>
    <row r="714" ht="15.75" customHeight="1">
      <c r="L714" s="51"/>
      <c r="M714" s="51"/>
    </row>
    <row r="715" ht="15.75" customHeight="1">
      <c r="L715" s="51"/>
      <c r="M715" s="51"/>
    </row>
    <row r="716" ht="15.75" customHeight="1">
      <c r="L716" s="51"/>
      <c r="M716" s="51"/>
    </row>
    <row r="717" ht="15.75" customHeight="1">
      <c r="L717" s="51"/>
      <c r="M717" s="51"/>
    </row>
    <row r="718" ht="15.75" customHeight="1">
      <c r="L718" s="51"/>
      <c r="M718" s="51"/>
    </row>
    <row r="719" ht="15.75" customHeight="1">
      <c r="L719" s="51"/>
      <c r="M719" s="51"/>
    </row>
    <row r="720" ht="15.75" customHeight="1">
      <c r="L720" s="51"/>
      <c r="M720" s="51"/>
    </row>
    <row r="721" ht="15.75" customHeight="1">
      <c r="L721" s="51"/>
      <c r="M721" s="51"/>
    </row>
    <row r="722" ht="15.75" customHeight="1">
      <c r="L722" s="51"/>
      <c r="M722" s="51"/>
    </row>
    <row r="723" ht="15.75" customHeight="1">
      <c r="L723" s="51"/>
      <c r="M723" s="51"/>
    </row>
    <row r="724" ht="15.75" customHeight="1">
      <c r="L724" s="51"/>
      <c r="M724" s="51"/>
    </row>
    <row r="725" ht="15.75" customHeight="1">
      <c r="L725" s="51"/>
      <c r="M725" s="51"/>
    </row>
    <row r="726" ht="15.75" customHeight="1">
      <c r="L726" s="51"/>
      <c r="M726" s="51"/>
    </row>
    <row r="727" ht="15.75" customHeight="1">
      <c r="L727" s="51"/>
      <c r="M727" s="51"/>
    </row>
    <row r="728" ht="15.75" customHeight="1">
      <c r="L728" s="51"/>
      <c r="M728" s="51"/>
    </row>
    <row r="729" ht="15.75" customHeight="1">
      <c r="L729" s="51"/>
      <c r="M729" s="51"/>
    </row>
    <row r="730" ht="15.75" customHeight="1">
      <c r="L730" s="51"/>
      <c r="M730" s="51"/>
    </row>
    <row r="731" ht="15.75" customHeight="1">
      <c r="L731" s="51"/>
      <c r="M731" s="51"/>
    </row>
    <row r="732" ht="15.75" customHeight="1">
      <c r="L732" s="51"/>
      <c r="M732" s="51"/>
    </row>
    <row r="733" ht="15.75" customHeight="1">
      <c r="L733" s="51"/>
      <c r="M733" s="51"/>
    </row>
    <row r="734" ht="15.75" customHeight="1">
      <c r="L734" s="51"/>
      <c r="M734" s="51"/>
    </row>
    <row r="735" ht="15.75" customHeight="1">
      <c r="L735" s="51"/>
      <c r="M735" s="51"/>
    </row>
    <row r="736" ht="15.75" customHeight="1">
      <c r="L736" s="51"/>
      <c r="M736" s="51"/>
    </row>
    <row r="737" ht="15.75" customHeight="1">
      <c r="L737" s="51"/>
      <c r="M737" s="51"/>
    </row>
    <row r="738" ht="15.75" customHeight="1">
      <c r="L738" s="51"/>
      <c r="M738" s="51"/>
    </row>
    <row r="739" ht="15.75" customHeight="1">
      <c r="L739" s="51"/>
      <c r="M739" s="51"/>
    </row>
    <row r="740" ht="15.75" customHeight="1">
      <c r="L740" s="51"/>
      <c r="M740" s="51"/>
    </row>
    <row r="741" ht="15.75" customHeight="1">
      <c r="L741" s="51"/>
      <c r="M741" s="51"/>
    </row>
    <row r="742" ht="15.75" customHeight="1">
      <c r="L742" s="51"/>
      <c r="M742" s="51"/>
    </row>
    <row r="743" ht="15.75" customHeight="1">
      <c r="L743" s="51"/>
      <c r="M743" s="51"/>
    </row>
    <row r="744" ht="15.75" customHeight="1">
      <c r="L744" s="51"/>
      <c r="M744" s="51"/>
    </row>
    <row r="745" ht="15.75" customHeight="1">
      <c r="L745" s="51"/>
      <c r="M745" s="51"/>
    </row>
    <row r="746" ht="15.75" customHeight="1">
      <c r="L746" s="51"/>
      <c r="M746" s="51"/>
    </row>
    <row r="747" ht="15.75" customHeight="1">
      <c r="L747" s="51"/>
      <c r="M747" s="51"/>
    </row>
    <row r="748" ht="15.75" customHeight="1">
      <c r="L748" s="51"/>
      <c r="M748" s="51"/>
    </row>
    <row r="749" ht="15.75" customHeight="1">
      <c r="L749" s="51"/>
      <c r="M749" s="51"/>
    </row>
    <row r="750" ht="15.75" customHeight="1">
      <c r="L750" s="51"/>
      <c r="M750" s="51"/>
    </row>
    <row r="751" ht="15.75" customHeight="1">
      <c r="L751" s="51"/>
      <c r="M751" s="51"/>
    </row>
    <row r="752" ht="15.75" customHeight="1">
      <c r="L752" s="51"/>
      <c r="M752" s="51"/>
    </row>
    <row r="753" ht="15.75" customHeight="1">
      <c r="L753" s="51"/>
      <c r="M753" s="51"/>
    </row>
    <row r="754" ht="15.75" customHeight="1">
      <c r="L754" s="51"/>
      <c r="M754" s="51"/>
    </row>
    <row r="755" ht="15.75" customHeight="1">
      <c r="L755" s="51"/>
      <c r="M755" s="51"/>
    </row>
    <row r="756" ht="15.75" customHeight="1">
      <c r="L756" s="51"/>
      <c r="M756" s="51"/>
    </row>
    <row r="757" ht="15.75" customHeight="1">
      <c r="L757" s="51"/>
      <c r="M757" s="51"/>
    </row>
    <row r="758" ht="15.75" customHeight="1">
      <c r="L758" s="51"/>
      <c r="M758" s="51"/>
    </row>
    <row r="759" ht="15.75" customHeight="1">
      <c r="L759" s="51"/>
      <c r="M759" s="51"/>
    </row>
    <row r="760" ht="15.75" customHeight="1">
      <c r="L760" s="51"/>
      <c r="M760" s="51"/>
    </row>
    <row r="761" ht="15.75" customHeight="1">
      <c r="L761" s="51"/>
      <c r="M761" s="51"/>
    </row>
    <row r="762" ht="15.75" customHeight="1">
      <c r="L762" s="51"/>
      <c r="M762" s="51"/>
    </row>
    <row r="763" ht="15.75" customHeight="1">
      <c r="L763" s="51"/>
      <c r="M763" s="51"/>
    </row>
    <row r="764" ht="15.75" customHeight="1">
      <c r="L764" s="51"/>
      <c r="M764" s="51"/>
    </row>
    <row r="765" ht="15.75" customHeight="1">
      <c r="L765" s="51"/>
      <c r="M765" s="51"/>
    </row>
    <row r="766" ht="15.75" customHeight="1">
      <c r="L766" s="51"/>
      <c r="M766" s="51"/>
    </row>
    <row r="767" ht="15.75" customHeight="1">
      <c r="L767" s="51"/>
      <c r="M767" s="51"/>
    </row>
    <row r="768" ht="15.75" customHeight="1">
      <c r="L768" s="51"/>
      <c r="M768" s="51"/>
    </row>
    <row r="769" ht="15.75" customHeight="1">
      <c r="L769" s="51"/>
      <c r="M769" s="51"/>
    </row>
    <row r="770" ht="15.75" customHeight="1">
      <c r="L770" s="51"/>
      <c r="M770" s="51"/>
    </row>
    <row r="771" ht="15.75" customHeight="1">
      <c r="L771" s="51"/>
      <c r="M771" s="51"/>
    </row>
    <row r="772" ht="15.75" customHeight="1">
      <c r="L772" s="51"/>
      <c r="M772" s="51"/>
    </row>
    <row r="773" ht="15.75" customHeight="1">
      <c r="L773" s="51"/>
      <c r="M773" s="51"/>
    </row>
    <row r="774" ht="15.75" customHeight="1">
      <c r="L774" s="51"/>
      <c r="M774" s="51"/>
    </row>
    <row r="775" ht="15.75" customHeight="1">
      <c r="L775" s="51"/>
      <c r="M775" s="51"/>
    </row>
    <row r="776" ht="15.75" customHeight="1">
      <c r="L776" s="51"/>
      <c r="M776" s="51"/>
    </row>
    <row r="777" ht="15.75" customHeight="1">
      <c r="L777" s="51"/>
      <c r="M777" s="51"/>
    </row>
    <row r="778" ht="15.75" customHeight="1">
      <c r="L778" s="51"/>
      <c r="M778" s="51"/>
    </row>
    <row r="779" ht="15.75" customHeight="1">
      <c r="L779" s="51"/>
      <c r="M779" s="51"/>
    </row>
    <row r="780" ht="15.75" customHeight="1">
      <c r="L780" s="51"/>
      <c r="M780" s="51"/>
    </row>
    <row r="781" ht="15.75" customHeight="1">
      <c r="L781" s="51"/>
      <c r="M781" s="51"/>
    </row>
    <row r="782" ht="15.75" customHeight="1">
      <c r="L782" s="51"/>
      <c r="M782" s="51"/>
    </row>
    <row r="783" ht="15.75" customHeight="1">
      <c r="L783" s="51"/>
      <c r="M783" s="51"/>
    </row>
    <row r="784" ht="15.75" customHeight="1">
      <c r="L784" s="51"/>
      <c r="M784" s="51"/>
    </row>
    <row r="785" ht="15.75" customHeight="1">
      <c r="L785" s="51"/>
      <c r="M785" s="51"/>
    </row>
    <row r="786" ht="15.75" customHeight="1">
      <c r="L786" s="51"/>
      <c r="M786" s="51"/>
    </row>
    <row r="787" ht="15.75" customHeight="1">
      <c r="L787" s="51"/>
      <c r="M787" s="51"/>
    </row>
    <row r="788" ht="15.75" customHeight="1">
      <c r="L788" s="51"/>
      <c r="M788" s="51"/>
    </row>
    <row r="789" ht="15.75" customHeight="1">
      <c r="L789" s="51"/>
      <c r="M789" s="51"/>
    </row>
    <row r="790" ht="15.75" customHeight="1">
      <c r="L790" s="51"/>
      <c r="M790" s="51"/>
    </row>
    <row r="791" ht="15.75" customHeight="1">
      <c r="L791" s="51"/>
      <c r="M791" s="51"/>
    </row>
    <row r="792" ht="15.75" customHeight="1">
      <c r="L792" s="51"/>
      <c r="M792" s="51"/>
    </row>
    <row r="793" ht="15.75" customHeight="1">
      <c r="L793" s="51"/>
      <c r="M793" s="51"/>
    </row>
    <row r="794" ht="15.75" customHeight="1">
      <c r="L794" s="51"/>
      <c r="M794" s="51"/>
    </row>
    <row r="795" ht="15.75" customHeight="1">
      <c r="L795" s="51"/>
      <c r="M795" s="51"/>
    </row>
    <row r="796" ht="15.75" customHeight="1">
      <c r="L796" s="51"/>
      <c r="M796" s="51"/>
    </row>
    <row r="797" ht="15.75" customHeight="1">
      <c r="L797" s="51"/>
      <c r="M797" s="51"/>
    </row>
    <row r="798" ht="15.75" customHeight="1">
      <c r="L798" s="51"/>
      <c r="M798" s="51"/>
    </row>
    <row r="799" ht="15.75" customHeight="1">
      <c r="L799" s="51"/>
      <c r="M799" s="51"/>
    </row>
    <row r="800" ht="15.75" customHeight="1">
      <c r="L800" s="51"/>
      <c r="M800" s="51"/>
    </row>
    <row r="801" ht="15.75" customHeight="1">
      <c r="L801" s="51"/>
      <c r="M801" s="51"/>
    </row>
    <row r="802" ht="15.75" customHeight="1">
      <c r="L802" s="51"/>
      <c r="M802" s="51"/>
    </row>
    <row r="803" ht="15.75" customHeight="1">
      <c r="L803" s="51"/>
      <c r="M803" s="51"/>
    </row>
    <row r="804" ht="15.75" customHeight="1">
      <c r="L804" s="51"/>
      <c r="M804" s="51"/>
    </row>
    <row r="805" ht="15.75" customHeight="1">
      <c r="L805" s="51"/>
      <c r="M805" s="51"/>
    </row>
    <row r="806" ht="15.75" customHeight="1">
      <c r="L806" s="51"/>
      <c r="M806" s="51"/>
    </row>
    <row r="807" ht="15.75" customHeight="1">
      <c r="L807" s="51"/>
      <c r="M807" s="51"/>
    </row>
    <row r="808" ht="15.75" customHeight="1">
      <c r="L808" s="51"/>
      <c r="M808" s="51"/>
    </row>
    <row r="809" ht="15.75" customHeight="1">
      <c r="L809" s="51"/>
      <c r="M809" s="51"/>
    </row>
    <row r="810" ht="15.75" customHeight="1">
      <c r="L810" s="51"/>
      <c r="M810" s="51"/>
    </row>
    <row r="811" ht="15.75" customHeight="1">
      <c r="L811" s="51"/>
      <c r="M811" s="51"/>
    </row>
    <row r="812" ht="15.75" customHeight="1">
      <c r="L812" s="51"/>
      <c r="M812" s="51"/>
    </row>
    <row r="813" ht="15.75" customHeight="1">
      <c r="L813" s="51"/>
      <c r="M813" s="51"/>
    </row>
    <row r="814" ht="15.75" customHeight="1">
      <c r="L814" s="51"/>
      <c r="M814" s="51"/>
    </row>
    <row r="815" ht="15.75" customHeight="1">
      <c r="L815" s="51"/>
      <c r="M815" s="51"/>
    </row>
    <row r="816" ht="15.75" customHeight="1">
      <c r="L816" s="51"/>
      <c r="M816" s="51"/>
    </row>
    <row r="817" ht="15.75" customHeight="1">
      <c r="L817" s="51"/>
      <c r="M817" s="51"/>
    </row>
    <row r="818" ht="15.75" customHeight="1">
      <c r="L818" s="51"/>
      <c r="M818" s="51"/>
    </row>
    <row r="819" ht="15.75" customHeight="1">
      <c r="L819" s="51"/>
      <c r="M819" s="51"/>
    </row>
    <row r="820" ht="15.75" customHeight="1">
      <c r="L820" s="51"/>
      <c r="M820" s="51"/>
    </row>
    <row r="821" ht="15.75" customHeight="1">
      <c r="L821" s="51"/>
      <c r="M821" s="51"/>
    </row>
    <row r="822" ht="15.75" customHeight="1">
      <c r="L822" s="51"/>
      <c r="M822" s="51"/>
    </row>
    <row r="823" ht="15.75" customHeight="1">
      <c r="L823" s="51"/>
      <c r="M823" s="51"/>
    </row>
    <row r="824" ht="15.75" customHeight="1">
      <c r="L824" s="51"/>
      <c r="M824" s="51"/>
    </row>
    <row r="825" ht="15.75" customHeight="1">
      <c r="L825" s="51"/>
      <c r="M825" s="51"/>
    </row>
    <row r="826" ht="15.75" customHeight="1">
      <c r="L826" s="51"/>
      <c r="M826" s="51"/>
    </row>
    <row r="827" ht="15.75" customHeight="1">
      <c r="L827" s="51"/>
      <c r="M827" s="51"/>
    </row>
    <row r="828" ht="15.75" customHeight="1">
      <c r="L828" s="51"/>
      <c r="M828" s="51"/>
    </row>
    <row r="829" ht="15.75" customHeight="1">
      <c r="L829" s="51"/>
      <c r="M829" s="51"/>
    </row>
    <row r="830" ht="15.75" customHeight="1">
      <c r="L830" s="51"/>
      <c r="M830" s="51"/>
    </row>
    <row r="831" ht="15.75" customHeight="1">
      <c r="L831" s="51"/>
      <c r="M831" s="51"/>
    </row>
    <row r="832" ht="15.75" customHeight="1">
      <c r="L832" s="51"/>
      <c r="M832" s="51"/>
    </row>
    <row r="833" ht="15.75" customHeight="1">
      <c r="L833" s="51"/>
      <c r="M833" s="51"/>
    </row>
    <row r="834" ht="15.75" customHeight="1">
      <c r="L834" s="51"/>
      <c r="M834" s="51"/>
    </row>
    <row r="835" ht="15.75" customHeight="1">
      <c r="L835" s="51"/>
      <c r="M835" s="51"/>
    </row>
    <row r="836" ht="15.75" customHeight="1">
      <c r="L836" s="51"/>
      <c r="M836" s="51"/>
    </row>
    <row r="837" ht="15.75" customHeight="1">
      <c r="L837" s="51"/>
      <c r="M837" s="51"/>
    </row>
    <row r="838" ht="15.75" customHeight="1">
      <c r="L838" s="51"/>
      <c r="M838" s="51"/>
    </row>
    <row r="839" ht="15.75" customHeight="1">
      <c r="L839" s="51"/>
      <c r="M839" s="51"/>
    </row>
    <row r="840" ht="15.75" customHeight="1">
      <c r="L840" s="51"/>
      <c r="M840" s="51"/>
    </row>
    <row r="841" ht="15.75" customHeight="1">
      <c r="L841" s="51"/>
      <c r="M841" s="51"/>
    </row>
    <row r="842" ht="15.75" customHeight="1">
      <c r="L842" s="51"/>
      <c r="M842" s="51"/>
    </row>
    <row r="843" ht="15.75" customHeight="1">
      <c r="L843" s="51"/>
      <c r="M843" s="51"/>
    </row>
    <row r="844" ht="15.75" customHeight="1">
      <c r="L844" s="51"/>
      <c r="M844" s="51"/>
    </row>
    <row r="845" ht="15.75" customHeight="1">
      <c r="L845" s="51"/>
      <c r="M845" s="51"/>
    </row>
    <row r="846" ht="15.75" customHeight="1">
      <c r="L846" s="51"/>
      <c r="M846" s="51"/>
    </row>
    <row r="847" ht="15.75" customHeight="1">
      <c r="L847" s="51"/>
      <c r="M847" s="51"/>
    </row>
    <row r="848" ht="15.75" customHeight="1">
      <c r="L848" s="51"/>
      <c r="M848" s="51"/>
    </row>
    <row r="849" ht="15.75" customHeight="1">
      <c r="L849" s="51"/>
      <c r="M849" s="51"/>
    </row>
    <row r="850" ht="15.75" customHeight="1">
      <c r="L850" s="51"/>
      <c r="M850" s="51"/>
    </row>
    <row r="851" ht="15.75" customHeight="1">
      <c r="L851" s="51"/>
      <c r="M851" s="51"/>
    </row>
    <row r="852" ht="15.75" customHeight="1">
      <c r="L852" s="51"/>
      <c r="M852" s="51"/>
    </row>
    <row r="853" ht="15.75" customHeight="1">
      <c r="L853" s="51"/>
      <c r="M853" s="51"/>
    </row>
    <row r="854" ht="15.75" customHeight="1">
      <c r="L854" s="51"/>
      <c r="M854" s="51"/>
    </row>
    <row r="855" ht="15.75" customHeight="1">
      <c r="L855" s="51"/>
      <c r="M855" s="51"/>
    </row>
    <row r="856" ht="15.75" customHeight="1">
      <c r="L856" s="51"/>
      <c r="M856" s="51"/>
    </row>
    <row r="857" ht="15.75" customHeight="1">
      <c r="L857" s="51"/>
      <c r="M857" s="51"/>
    </row>
    <row r="858" ht="15.75" customHeight="1">
      <c r="L858" s="51"/>
      <c r="M858" s="51"/>
    </row>
    <row r="859" ht="15.75" customHeight="1">
      <c r="L859" s="51"/>
      <c r="M859" s="51"/>
    </row>
    <row r="860" ht="15.75" customHeight="1">
      <c r="L860" s="51"/>
      <c r="M860" s="51"/>
    </row>
    <row r="861" ht="15.75" customHeight="1">
      <c r="L861" s="51"/>
      <c r="M861" s="51"/>
    </row>
    <row r="862" ht="15.75" customHeight="1">
      <c r="L862" s="51"/>
      <c r="M862" s="51"/>
    </row>
    <row r="863" ht="15.75" customHeight="1">
      <c r="L863" s="51"/>
      <c r="M863" s="51"/>
    </row>
    <row r="864" ht="15.75" customHeight="1">
      <c r="L864" s="51"/>
      <c r="M864" s="51"/>
    </row>
    <row r="865" ht="15.75" customHeight="1">
      <c r="L865" s="51"/>
      <c r="M865" s="51"/>
    </row>
    <row r="866" ht="15.75" customHeight="1">
      <c r="L866" s="51"/>
      <c r="M866" s="51"/>
    </row>
    <row r="867" ht="15.75" customHeight="1">
      <c r="L867" s="51"/>
      <c r="M867" s="51"/>
    </row>
    <row r="868" ht="15.75" customHeight="1">
      <c r="L868" s="51"/>
      <c r="M868" s="51"/>
    </row>
    <row r="869" ht="15.75" customHeight="1">
      <c r="L869" s="51"/>
      <c r="M869" s="51"/>
    </row>
    <row r="870" ht="15.75" customHeight="1">
      <c r="L870" s="51"/>
      <c r="M870" s="51"/>
    </row>
    <row r="871" ht="15.75" customHeight="1">
      <c r="L871" s="51"/>
      <c r="M871" s="51"/>
    </row>
    <row r="872" ht="15.75" customHeight="1">
      <c r="L872" s="51"/>
      <c r="M872" s="51"/>
    </row>
    <row r="873" ht="15.75" customHeight="1">
      <c r="L873" s="51"/>
      <c r="M873" s="51"/>
    </row>
    <row r="874" ht="15.75" customHeight="1">
      <c r="L874" s="51"/>
      <c r="M874" s="51"/>
    </row>
    <row r="875" ht="15.75" customHeight="1">
      <c r="L875" s="51"/>
      <c r="M875" s="51"/>
    </row>
    <row r="876" ht="15.75" customHeight="1">
      <c r="L876" s="51"/>
      <c r="M876" s="51"/>
    </row>
    <row r="877" ht="15.75" customHeight="1">
      <c r="L877" s="51"/>
      <c r="M877" s="51"/>
    </row>
    <row r="878" ht="15.75" customHeight="1">
      <c r="L878" s="51"/>
      <c r="M878" s="51"/>
    </row>
    <row r="879" ht="15.75" customHeight="1">
      <c r="L879" s="51"/>
      <c r="M879" s="51"/>
    </row>
    <row r="880" ht="15.75" customHeight="1">
      <c r="L880" s="51"/>
      <c r="M880" s="51"/>
    </row>
    <row r="881" ht="15.75" customHeight="1">
      <c r="L881" s="51"/>
      <c r="M881" s="51"/>
    </row>
    <row r="882" ht="15.75" customHeight="1">
      <c r="L882" s="51"/>
      <c r="M882" s="51"/>
    </row>
    <row r="883" ht="15.75" customHeight="1">
      <c r="L883" s="51"/>
      <c r="M883" s="51"/>
    </row>
    <row r="884" ht="15.75" customHeight="1">
      <c r="L884" s="51"/>
      <c r="M884" s="51"/>
    </row>
    <row r="885" ht="15.75" customHeight="1">
      <c r="L885" s="51"/>
      <c r="M885" s="51"/>
    </row>
    <row r="886" ht="15.75" customHeight="1">
      <c r="L886" s="51"/>
      <c r="M886" s="51"/>
    </row>
    <row r="887" ht="15.75" customHeight="1">
      <c r="L887" s="51"/>
      <c r="M887" s="51"/>
    </row>
    <row r="888" ht="15.75" customHeight="1">
      <c r="L888" s="51"/>
      <c r="M888" s="51"/>
    </row>
    <row r="889" ht="15.75" customHeight="1">
      <c r="L889" s="51"/>
      <c r="M889" s="51"/>
    </row>
    <row r="890" ht="15.75" customHeight="1">
      <c r="L890" s="51"/>
      <c r="M890" s="51"/>
    </row>
    <row r="891" ht="15.75" customHeight="1">
      <c r="L891" s="51"/>
      <c r="M891" s="51"/>
    </row>
    <row r="892" ht="15.75" customHeight="1">
      <c r="L892" s="51"/>
      <c r="M892" s="51"/>
    </row>
    <row r="893" ht="15.75" customHeight="1">
      <c r="L893" s="51"/>
      <c r="M893" s="51"/>
    </row>
    <row r="894" ht="15.75" customHeight="1">
      <c r="L894" s="51"/>
      <c r="M894" s="51"/>
    </row>
    <row r="895" ht="15.75" customHeight="1">
      <c r="L895" s="51"/>
      <c r="M895" s="51"/>
    </row>
    <row r="896" ht="15.75" customHeight="1">
      <c r="L896" s="51"/>
      <c r="M896" s="51"/>
    </row>
    <row r="897" ht="15.75" customHeight="1">
      <c r="L897" s="51"/>
      <c r="M897" s="51"/>
    </row>
    <row r="898" ht="15.75" customHeight="1">
      <c r="L898" s="51"/>
      <c r="M898" s="51"/>
    </row>
    <row r="899" ht="15.75" customHeight="1">
      <c r="L899" s="51"/>
      <c r="M899" s="51"/>
    </row>
    <row r="900" ht="15.75" customHeight="1">
      <c r="L900" s="51"/>
      <c r="M900" s="51"/>
    </row>
    <row r="901" ht="15.75" customHeight="1">
      <c r="L901" s="51"/>
      <c r="M901" s="51"/>
    </row>
    <row r="902" ht="15.75" customHeight="1">
      <c r="L902" s="51"/>
      <c r="M902" s="51"/>
    </row>
    <row r="903" ht="15.75" customHeight="1">
      <c r="L903" s="51"/>
      <c r="M903" s="51"/>
    </row>
    <row r="904" ht="15.75" customHeight="1">
      <c r="L904" s="51"/>
      <c r="M904" s="51"/>
    </row>
    <row r="905" ht="15.75" customHeight="1">
      <c r="L905" s="51"/>
      <c r="M905" s="51"/>
    </row>
    <row r="906" ht="15.75" customHeight="1">
      <c r="L906" s="51"/>
      <c r="M906" s="51"/>
    </row>
    <row r="907" ht="15.75" customHeight="1">
      <c r="L907" s="51"/>
      <c r="M907" s="51"/>
    </row>
    <row r="908" ht="15.75" customHeight="1">
      <c r="L908" s="51"/>
      <c r="M908" s="51"/>
    </row>
    <row r="909" ht="15.75" customHeight="1">
      <c r="L909" s="51"/>
      <c r="M909" s="51"/>
    </row>
    <row r="910" ht="15.75" customHeight="1">
      <c r="L910" s="51"/>
      <c r="M910" s="51"/>
    </row>
    <row r="911" ht="15.75" customHeight="1">
      <c r="L911" s="51"/>
      <c r="M911" s="51"/>
    </row>
    <row r="912" ht="15.75" customHeight="1">
      <c r="L912" s="51"/>
      <c r="M912" s="51"/>
    </row>
    <row r="913" ht="15.75" customHeight="1">
      <c r="L913" s="51"/>
      <c r="M913" s="51"/>
    </row>
    <row r="914" ht="15.75" customHeight="1">
      <c r="L914" s="51"/>
      <c r="M914" s="51"/>
    </row>
    <row r="915" ht="15.75" customHeight="1">
      <c r="L915" s="51"/>
      <c r="M915" s="51"/>
    </row>
    <row r="916" ht="15.75" customHeight="1">
      <c r="L916" s="51"/>
      <c r="M916" s="51"/>
    </row>
    <row r="917" ht="15.75" customHeight="1">
      <c r="L917" s="51"/>
      <c r="M917" s="51"/>
    </row>
    <row r="918" ht="15.75" customHeight="1">
      <c r="L918" s="51"/>
      <c r="M918" s="51"/>
    </row>
    <row r="919" ht="15.75" customHeight="1">
      <c r="L919" s="51"/>
      <c r="M919" s="51"/>
    </row>
    <row r="920" ht="15.75" customHeight="1">
      <c r="L920" s="51"/>
      <c r="M920" s="51"/>
    </row>
    <row r="921" ht="15.75" customHeight="1">
      <c r="L921" s="51"/>
      <c r="M921" s="51"/>
    </row>
    <row r="922" ht="15.75" customHeight="1">
      <c r="L922" s="51"/>
      <c r="M922" s="51"/>
    </row>
    <row r="923" ht="15.75" customHeight="1">
      <c r="L923" s="51"/>
      <c r="M923" s="51"/>
    </row>
    <row r="924" ht="15.75" customHeight="1">
      <c r="L924" s="51"/>
      <c r="M924" s="51"/>
    </row>
    <row r="925" ht="15.75" customHeight="1">
      <c r="L925" s="51"/>
      <c r="M925" s="51"/>
    </row>
    <row r="926" ht="15.75" customHeight="1">
      <c r="L926" s="51"/>
      <c r="M926" s="51"/>
    </row>
    <row r="927" ht="15.75" customHeight="1">
      <c r="L927" s="51"/>
      <c r="M927" s="51"/>
    </row>
    <row r="928" ht="15.75" customHeight="1">
      <c r="L928" s="51"/>
      <c r="M928" s="51"/>
    </row>
    <row r="929" ht="15.75" customHeight="1">
      <c r="L929" s="51"/>
      <c r="M929" s="51"/>
    </row>
    <row r="930" ht="15.75" customHeight="1">
      <c r="L930" s="51"/>
      <c r="M930" s="51"/>
    </row>
    <row r="931" ht="15.75" customHeight="1">
      <c r="L931" s="51"/>
      <c r="M931" s="51"/>
    </row>
    <row r="932" ht="15.75" customHeight="1">
      <c r="L932" s="51"/>
      <c r="M932" s="51"/>
    </row>
    <row r="933" ht="15.75" customHeight="1">
      <c r="L933" s="51"/>
      <c r="M933" s="51"/>
    </row>
    <row r="934" ht="15.75" customHeight="1">
      <c r="L934" s="51"/>
      <c r="M934" s="51"/>
    </row>
    <row r="935" ht="15.75" customHeight="1">
      <c r="L935" s="51"/>
      <c r="M935" s="51"/>
    </row>
    <row r="936" ht="15.75" customHeight="1">
      <c r="L936" s="51"/>
      <c r="M936" s="51"/>
    </row>
    <row r="937" ht="15.75" customHeight="1">
      <c r="L937" s="51"/>
      <c r="M937" s="51"/>
    </row>
    <row r="938" ht="15.75" customHeight="1">
      <c r="L938" s="51"/>
      <c r="M938" s="51"/>
    </row>
    <row r="939" ht="15.75" customHeight="1">
      <c r="L939" s="51"/>
      <c r="M939" s="51"/>
    </row>
    <row r="940" ht="15.75" customHeight="1">
      <c r="L940" s="51"/>
      <c r="M940" s="51"/>
    </row>
    <row r="941" ht="15.75" customHeight="1">
      <c r="L941" s="51"/>
      <c r="M941" s="51"/>
    </row>
    <row r="942" ht="15.75" customHeight="1">
      <c r="L942" s="51"/>
      <c r="M942" s="51"/>
    </row>
    <row r="943" ht="15.75" customHeight="1">
      <c r="L943" s="51"/>
      <c r="M943" s="51"/>
    </row>
    <row r="944" ht="15.75" customHeight="1">
      <c r="L944" s="51"/>
      <c r="M944" s="51"/>
    </row>
    <row r="945" ht="15.75" customHeight="1">
      <c r="L945" s="51"/>
      <c r="M945" s="51"/>
    </row>
    <row r="946" ht="15.75" customHeight="1">
      <c r="L946" s="51"/>
      <c r="M946" s="51"/>
    </row>
    <row r="947" ht="15.75" customHeight="1">
      <c r="L947" s="51"/>
      <c r="M947" s="51"/>
    </row>
    <row r="948" ht="15.75" customHeight="1">
      <c r="L948" s="51"/>
      <c r="M948" s="51"/>
    </row>
    <row r="949" ht="15.75" customHeight="1">
      <c r="L949" s="51"/>
      <c r="M949" s="51"/>
    </row>
    <row r="950" ht="15.75" customHeight="1">
      <c r="L950" s="51"/>
      <c r="M950" s="51"/>
    </row>
    <row r="951" ht="15.75" customHeight="1">
      <c r="L951" s="51"/>
      <c r="M951" s="51"/>
    </row>
    <row r="952" ht="15.75" customHeight="1">
      <c r="L952" s="51"/>
      <c r="M952" s="51"/>
    </row>
    <row r="953" ht="15.75" customHeight="1">
      <c r="L953" s="51"/>
      <c r="M953" s="51"/>
    </row>
    <row r="954" ht="15.75" customHeight="1">
      <c r="L954" s="51"/>
      <c r="M954" s="51"/>
    </row>
    <row r="955" ht="15.75" customHeight="1">
      <c r="L955" s="51"/>
      <c r="M955" s="51"/>
    </row>
    <row r="956" ht="15.75" customHeight="1">
      <c r="L956" s="51"/>
      <c r="M956" s="51"/>
    </row>
    <row r="957" ht="15.75" customHeight="1">
      <c r="L957" s="51"/>
      <c r="M957" s="51"/>
    </row>
    <row r="958" ht="15.75" customHeight="1">
      <c r="L958" s="51"/>
      <c r="M958" s="51"/>
    </row>
    <row r="959" ht="15.75" customHeight="1">
      <c r="L959" s="51"/>
      <c r="M959" s="51"/>
    </row>
    <row r="960" ht="15.75" customHeight="1">
      <c r="L960" s="51"/>
      <c r="M960" s="51"/>
    </row>
    <row r="961" ht="15.75" customHeight="1">
      <c r="L961" s="51"/>
      <c r="M961" s="51"/>
    </row>
    <row r="962" ht="15.75" customHeight="1">
      <c r="L962" s="51"/>
      <c r="M962" s="51"/>
    </row>
    <row r="963" ht="15.75" customHeight="1">
      <c r="L963" s="51"/>
      <c r="M963" s="51"/>
    </row>
    <row r="964" ht="15.75" customHeight="1">
      <c r="L964" s="51"/>
      <c r="M964" s="51"/>
    </row>
    <row r="965" ht="15.75" customHeight="1">
      <c r="L965" s="51"/>
      <c r="M965" s="51"/>
    </row>
    <row r="966" ht="15.75" customHeight="1">
      <c r="L966" s="51"/>
      <c r="M966" s="51"/>
    </row>
    <row r="967" ht="15.75" customHeight="1">
      <c r="L967" s="51"/>
      <c r="M967" s="51"/>
    </row>
    <row r="968" ht="15.75" customHeight="1">
      <c r="L968" s="51"/>
      <c r="M968" s="51"/>
    </row>
    <row r="969" ht="15.75" customHeight="1">
      <c r="L969" s="51"/>
      <c r="M969" s="51"/>
    </row>
    <row r="970" ht="15.75" customHeight="1">
      <c r="L970" s="51"/>
      <c r="M970" s="51"/>
    </row>
    <row r="971" ht="15.75" customHeight="1">
      <c r="L971" s="51"/>
      <c r="M971" s="51"/>
    </row>
    <row r="972" ht="15.75" customHeight="1">
      <c r="L972" s="51"/>
      <c r="M972" s="51"/>
    </row>
    <row r="973" ht="15.75" customHeight="1">
      <c r="L973" s="51"/>
      <c r="M973" s="51"/>
    </row>
    <row r="974" ht="15.75" customHeight="1">
      <c r="L974" s="51"/>
      <c r="M974" s="51"/>
    </row>
    <row r="975" ht="15.75" customHeight="1">
      <c r="L975" s="51"/>
      <c r="M975" s="51"/>
    </row>
    <row r="976" ht="15.75" customHeight="1">
      <c r="L976" s="51"/>
      <c r="M976" s="51"/>
    </row>
    <row r="977" ht="15.75" customHeight="1">
      <c r="L977" s="51"/>
      <c r="M977" s="51"/>
    </row>
    <row r="978" ht="15.75" customHeight="1">
      <c r="L978" s="51"/>
      <c r="M978" s="51"/>
    </row>
    <row r="979" ht="15.75" customHeight="1">
      <c r="L979" s="51"/>
      <c r="M979" s="51"/>
    </row>
    <row r="980" ht="15.75" customHeight="1">
      <c r="L980" s="51"/>
      <c r="M980" s="51"/>
    </row>
    <row r="981" ht="15.75" customHeight="1">
      <c r="L981" s="51"/>
      <c r="M981" s="51"/>
    </row>
    <row r="982" ht="15.75" customHeight="1">
      <c r="L982" s="51"/>
      <c r="M982" s="51"/>
    </row>
    <row r="983" ht="15.75" customHeight="1">
      <c r="L983" s="51"/>
      <c r="M983" s="51"/>
    </row>
    <row r="984" ht="15.75" customHeight="1">
      <c r="L984" s="51"/>
      <c r="M984" s="51"/>
    </row>
    <row r="985" ht="15.75" customHeight="1">
      <c r="L985" s="51"/>
      <c r="M985" s="51"/>
    </row>
    <row r="986" ht="15.75" customHeight="1">
      <c r="L986" s="51"/>
      <c r="M986" s="51"/>
    </row>
    <row r="987" ht="15.75" customHeight="1">
      <c r="L987" s="51"/>
      <c r="M987" s="51"/>
    </row>
    <row r="988" ht="15.75" customHeight="1">
      <c r="L988" s="51"/>
      <c r="M988" s="51"/>
    </row>
    <row r="989" ht="15.75" customHeight="1">
      <c r="L989" s="51"/>
      <c r="M989" s="51"/>
    </row>
    <row r="990" ht="15.75" customHeight="1">
      <c r="L990" s="51"/>
      <c r="M990" s="51"/>
    </row>
    <row r="991" ht="15.75" customHeight="1">
      <c r="L991" s="51"/>
      <c r="M991" s="51"/>
    </row>
    <row r="992" ht="15.75" customHeight="1">
      <c r="L992" s="51"/>
      <c r="M992" s="51"/>
    </row>
    <row r="993" ht="15.75" customHeight="1">
      <c r="L993" s="51"/>
      <c r="M993" s="51"/>
    </row>
    <row r="994" ht="15.75" customHeight="1">
      <c r="L994" s="51"/>
      <c r="M994" s="51"/>
    </row>
    <row r="995" ht="15.75" customHeight="1">
      <c r="L995" s="51"/>
      <c r="M995" s="51"/>
    </row>
    <row r="996" ht="15.75" customHeight="1">
      <c r="L996" s="51"/>
      <c r="M996" s="51"/>
    </row>
    <row r="997" ht="15.75" customHeight="1">
      <c r="L997" s="51"/>
      <c r="M997" s="51"/>
    </row>
    <row r="998" ht="15.75" customHeight="1">
      <c r="L998" s="51"/>
      <c r="M998" s="51"/>
    </row>
    <row r="999" ht="15.75" customHeight="1">
      <c r="L999" s="51"/>
      <c r="M999" s="51"/>
    </row>
    <row r="1000" ht="15.75" customHeight="1">
      <c r="L1000" s="51"/>
      <c r="M1000" s="51"/>
    </row>
  </sheetData>
  <mergeCells count="3">
    <mergeCell ref="A1:K1"/>
    <mergeCell ref="A2:K2"/>
    <mergeCell ref="A3:K3"/>
  </mergeCells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1.0"/>
    <col customWidth="1" min="2" max="2" width="44.0"/>
    <col customWidth="1" min="3" max="3" width="12.88"/>
    <col customWidth="1" min="4" max="4" width="8.63"/>
    <col customWidth="1" min="5" max="5" width="18.38"/>
    <col customWidth="1" min="6" max="6" width="16.25"/>
    <col customWidth="1" min="7" max="7" width="9.63"/>
    <col customWidth="1" min="8" max="8" width="7.5"/>
    <col customWidth="1" min="9" max="9" width="7.63"/>
    <col customWidth="1" min="10" max="10" width="12.38"/>
    <col customWidth="1" min="11" max="11" width="14.88"/>
    <col customWidth="1" min="12" max="12" width="15.5"/>
    <col customWidth="1" min="13" max="13" width="44.0"/>
  </cols>
  <sheetData>
    <row r="1" ht="15.75" customHeight="1">
      <c r="A1" s="55" t="s">
        <v>644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50"/>
      <c r="M1" s="30"/>
    </row>
    <row r="2" ht="15.75" customHeight="1">
      <c r="A2" s="55" t="s">
        <v>645</v>
      </c>
      <c r="B2" s="40"/>
      <c r="C2" s="40"/>
      <c r="D2" s="40"/>
      <c r="E2" s="40"/>
      <c r="F2" s="40"/>
      <c r="G2" s="40"/>
      <c r="H2" s="40"/>
      <c r="I2" s="40"/>
      <c r="J2" s="41"/>
      <c r="K2" s="56"/>
      <c r="L2" s="50"/>
      <c r="M2" s="30"/>
    </row>
    <row r="3" ht="15.75" customHeight="1">
      <c r="A3" s="57" t="s">
        <v>646</v>
      </c>
      <c r="B3" s="40"/>
      <c r="C3" s="40"/>
      <c r="D3" s="40"/>
      <c r="E3" s="40"/>
      <c r="F3" s="40"/>
      <c r="G3" s="40"/>
      <c r="H3" s="40"/>
      <c r="I3" s="40"/>
      <c r="J3" s="40"/>
      <c r="K3" s="41"/>
      <c r="L3" s="50"/>
      <c r="M3" s="30"/>
    </row>
    <row r="4">
      <c r="A4" s="42" t="s">
        <v>1</v>
      </c>
      <c r="B4" s="42" t="s">
        <v>68</v>
      </c>
      <c r="C4" s="42" t="s">
        <v>69</v>
      </c>
      <c r="D4" s="43" t="s">
        <v>596</v>
      </c>
      <c r="E4" s="42" t="s">
        <v>597</v>
      </c>
      <c r="F4" s="42" t="s">
        <v>598</v>
      </c>
      <c r="G4" s="42" t="s">
        <v>599</v>
      </c>
      <c r="H4" s="42" t="s">
        <v>600</v>
      </c>
      <c r="I4" s="42" t="s">
        <v>601</v>
      </c>
      <c r="J4" s="42" t="s">
        <v>602</v>
      </c>
      <c r="K4" s="44" t="s">
        <v>64</v>
      </c>
      <c r="L4" s="42" t="s">
        <v>603</v>
      </c>
      <c r="M4" s="42" t="s">
        <v>604</v>
      </c>
    </row>
    <row r="5" ht="15.75" customHeight="1">
      <c r="A5" s="58" t="s">
        <v>9</v>
      </c>
      <c r="B5" s="27" t="s">
        <v>647</v>
      </c>
      <c r="C5" s="45">
        <v>4.00001042E9</v>
      </c>
      <c r="D5" s="46">
        <v>0.0</v>
      </c>
      <c r="E5" s="29" t="s">
        <v>648</v>
      </c>
      <c r="F5" s="29" t="s">
        <v>608</v>
      </c>
      <c r="G5" s="47" t="s">
        <v>609</v>
      </c>
      <c r="H5" s="59" t="s">
        <v>610</v>
      </c>
      <c r="I5" s="58">
        <v>1.0</v>
      </c>
      <c r="J5" s="58" t="s">
        <v>611</v>
      </c>
      <c r="K5" s="29">
        <v>350.0</v>
      </c>
      <c r="L5" s="60">
        <v>9.100001543E9</v>
      </c>
      <c r="M5" s="30" t="s">
        <v>649</v>
      </c>
    </row>
    <row r="6" ht="19.5" customHeight="1">
      <c r="A6" s="58" t="s">
        <v>9</v>
      </c>
      <c r="B6" s="27" t="s">
        <v>650</v>
      </c>
      <c r="C6" s="45">
        <v>4.000010421E9</v>
      </c>
      <c r="D6" s="46">
        <v>0.0</v>
      </c>
      <c r="E6" s="29" t="s">
        <v>648</v>
      </c>
      <c r="F6" s="29" t="s">
        <v>608</v>
      </c>
      <c r="G6" s="47" t="s">
        <v>609</v>
      </c>
      <c r="H6" s="59" t="s">
        <v>610</v>
      </c>
      <c r="I6" s="58">
        <v>1.0</v>
      </c>
      <c r="J6" s="58" t="s">
        <v>611</v>
      </c>
      <c r="K6" s="29">
        <v>350.0</v>
      </c>
      <c r="L6" s="60">
        <v>9.100001543E9</v>
      </c>
      <c r="M6" s="30" t="s">
        <v>649</v>
      </c>
    </row>
    <row r="7" ht="15.75" hidden="1" customHeight="1">
      <c r="A7" s="58" t="s">
        <v>9</v>
      </c>
      <c r="B7" s="27" t="s">
        <v>651</v>
      </c>
      <c r="C7" s="45">
        <v>4.000010414E9</v>
      </c>
      <c r="D7" s="46">
        <v>0.0</v>
      </c>
      <c r="E7" s="29" t="s">
        <v>648</v>
      </c>
      <c r="F7" s="29" t="s">
        <v>615</v>
      </c>
      <c r="G7" s="47" t="s">
        <v>609</v>
      </c>
      <c r="H7" s="59" t="s">
        <v>616</v>
      </c>
      <c r="I7" s="58">
        <v>1.0</v>
      </c>
      <c r="J7" s="58" t="s">
        <v>611</v>
      </c>
      <c r="K7" s="29">
        <v>350.0</v>
      </c>
      <c r="L7" s="60">
        <v>9.100001609E9</v>
      </c>
      <c r="M7" s="30" t="s">
        <v>652</v>
      </c>
    </row>
    <row r="8" ht="15.75" hidden="1" customHeight="1">
      <c r="A8" s="58" t="s">
        <v>9</v>
      </c>
      <c r="B8" s="27" t="s">
        <v>653</v>
      </c>
      <c r="C8" s="45">
        <v>4.000010415E9</v>
      </c>
      <c r="D8" s="46">
        <v>0.0</v>
      </c>
      <c r="E8" s="29" t="s">
        <v>648</v>
      </c>
      <c r="F8" s="29" t="s">
        <v>615</v>
      </c>
      <c r="G8" s="47" t="s">
        <v>609</v>
      </c>
      <c r="H8" s="59" t="s">
        <v>616</v>
      </c>
      <c r="I8" s="58">
        <v>1.0</v>
      </c>
      <c r="J8" s="58" t="s">
        <v>611</v>
      </c>
      <c r="K8" s="29">
        <v>350.0</v>
      </c>
      <c r="L8" s="60">
        <v>9.100001609E9</v>
      </c>
      <c r="M8" s="30" t="s">
        <v>652</v>
      </c>
    </row>
    <row r="9" ht="15.75" customHeight="1">
      <c r="A9" s="58" t="s">
        <v>9</v>
      </c>
      <c r="B9" s="27" t="s">
        <v>654</v>
      </c>
      <c r="C9" s="45">
        <v>4.000010417E9</v>
      </c>
      <c r="D9" s="46">
        <v>0.0</v>
      </c>
      <c r="E9" s="29" t="s">
        <v>648</v>
      </c>
      <c r="F9" s="29" t="s">
        <v>608</v>
      </c>
      <c r="G9" s="47" t="s">
        <v>609</v>
      </c>
      <c r="H9" s="59" t="s">
        <v>610</v>
      </c>
      <c r="I9" s="58">
        <v>1.0</v>
      </c>
      <c r="J9" s="58" t="s">
        <v>611</v>
      </c>
      <c r="K9" s="29">
        <v>400.0</v>
      </c>
      <c r="L9" s="60">
        <v>9.100001543E9</v>
      </c>
      <c r="M9" s="30" t="s">
        <v>649</v>
      </c>
    </row>
    <row r="10" ht="15.75" customHeight="1">
      <c r="A10" s="58" t="s">
        <v>624</v>
      </c>
      <c r="B10" s="27" t="s">
        <v>655</v>
      </c>
      <c r="C10" s="45">
        <v>4.00001041E9</v>
      </c>
      <c r="D10" s="46">
        <v>0.0</v>
      </c>
      <c r="E10" s="29" t="s">
        <v>648</v>
      </c>
      <c r="F10" s="29" t="s">
        <v>608</v>
      </c>
      <c r="G10" s="47" t="s">
        <v>609</v>
      </c>
      <c r="H10" s="59" t="s">
        <v>610</v>
      </c>
      <c r="I10" s="58">
        <v>1.0</v>
      </c>
      <c r="J10" s="58" t="s">
        <v>611</v>
      </c>
      <c r="K10" s="29">
        <v>350.0</v>
      </c>
      <c r="L10" s="60">
        <v>9.100001543E9</v>
      </c>
      <c r="M10" s="30" t="s">
        <v>649</v>
      </c>
    </row>
    <row r="11" ht="15.75" customHeight="1">
      <c r="A11" s="58" t="s">
        <v>624</v>
      </c>
      <c r="B11" s="27" t="s">
        <v>656</v>
      </c>
      <c r="C11" s="45">
        <v>4.000010411E9</v>
      </c>
      <c r="D11" s="46">
        <v>0.0</v>
      </c>
      <c r="E11" s="29" t="s">
        <v>648</v>
      </c>
      <c r="F11" s="29" t="s">
        <v>608</v>
      </c>
      <c r="G11" s="47" t="s">
        <v>609</v>
      </c>
      <c r="H11" s="59" t="s">
        <v>610</v>
      </c>
      <c r="I11" s="58">
        <v>1.0</v>
      </c>
      <c r="J11" s="58" t="s">
        <v>611</v>
      </c>
      <c r="K11" s="29">
        <v>350.0</v>
      </c>
      <c r="L11" s="60">
        <v>9.100001543E9</v>
      </c>
      <c r="M11" s="30" t="s">
        <v>649</v>
      </c>
    </row>
    <row r="12" ht="15.75" hidden="1" customHeight="1">
      <c r="A12" s="58" t="s">
        <v>624</v>
      </c>
      <c r="B12" s="27" t="s">
        <v>657</v>
      </c>
      <c r="C12" s="45">
        <v>4.000010412E9</v>
      </c>
      <c r="D12" s="46">
        <v>0.0</v>
      </c>
      <c r="E12" s="29" t="s">
        <v>648</v>
      </c>
      <c r="F12" s="29" t="s">
        <v>615</v>
      </c>
      <c r="G12" s="47" t="s">
        <v>609</v>
      </c>
      <c r="H12" s="59" t="s">
        <v>616</v>
      </c>
      <c r="I12" s="58">
        <v>1.0</v>
      </c>
      <c r="J12" s="58" t="s">
        <v>611</v>
      </c>
      <c r="K12" s="29">
        <v>350.0</v>
      </c>
      <c r="L12" s="60">
        <v>9.100001609E9</v>
      </c>
      <c r="M12" s="30" t="s">
        <v>652</v>
      </c>
    </row>
    <row r="13" ht="15.75" hidden="1" customHeight="1">
      <c r="A13" s="58" t="s">
        <v>624</v>
      </c>
      <c r="B13" s="27" t="s">
        <v>658</v>
      </c>
      <c r="C13" s="45">
        <v>4.000010413E9</v>
      </c>
      <c r="D13" s="46">
        <v>0.0</v>
      </c>
      <c r="E13" s="29" t="s">
        <v>648</v>
      </c>
      <c r="F13" s="29" t="s">
        <v>615</v>
      </c>
      <c r="G13" s="47" t="s">
        <v>609</v>
      </c>
      <c r="H13" s="59" t="s">
        <v>616</v>
      </c>
      <c r="I13" s="58">
        <v>1.0</v>
      </c>
      <c r="J13" s="58" t="s">
        <v>611</v>
      </c>
      <c r="K13" s="29">
        <v>350.0</v>
      </c>
      <c r="L13" s="60">
        <v>9.100001609E9</v>
      </c>
      <c r="M13" s="30" t="s">
        <v>652</v>
      </c>
    </row>
    <row r="14" ht="15.75" customHeight="1">
      <c r="A14" s="58" t="s">
        <v>659</v>
      </c>
      <c r="B14" s="27" t="s">
        <v>660</v>
      </c>
      <c r="C14" s="45">
        <v>4.000010406E9</v>
      </c>
      <c r="D14" s="46">
        <v>0.0</v>
      </c>
      <c r="E14" s="29" t="s">
        <v>648</v>
      </c>
      <c r="F14" s="29" t="s">
        <v>608</v>
      </c>
      <c r="G14" s="47" t="s">
        <v>609</v>
      </c>
      <c r="H14" s="59" t="s">
        <v>610</v>
      </c>
      <c r="I14" s="58">
        <v>1.0</v>
      </c>
      <c r="J14" s="61" t="s">
        <v>611</v>
      </c>
      <c r="K14" s="29">
        <v>200.0</v>
      </c>
      <c r="L14" s="60">
        <v>9.100001543E9</v>
      </c>
      <c r="M14" s="30" t="s">
        <v>649</v>
      </c>
    </row>
    <row r="15" ht="15.75" customHeight="1">
      <c r="A15" s="61" t="s">
        <v>619</v>
      </c>
      <c r="B15" s="27" t="s">
        <v>74</v>
      </c>
      <c r="C15" s="30">
        <v>4.000007931E9</v>
      </c>
      <c r="D15" s="46">
        <v>0.0</v>
      </c>
      <c r="E15" s="29" t="s">
        <v>648</v>
      </c>
      <c r="F15" s="29" t="s">
        <v>620</v>
      </c>
      <c r="G15" s="29" t="s">
        <v>621</v>
      </c>
      <c r="H15" s="59" t="s">
        <v>610</v>
      </c>
      <c r="I15" s="58">
        <v>1.0</v>
      </c>
      <c r="J15" s="29" t="s">
        <v>622</v>
      </c>
      <c r="K15" s="29">
        <v>60.0</v>
      </c>
      <c r="L15" s="60">
        <v>4.000007931E9</v>
      </c>
      <c r="M15" s="30" t="s">
        <v>74</v>
      </c>
    </row>
    <row r="16" ht="15.75" hidden="1" customHeight="1">
      <c r="A16" s="62" t="s">
        <v>1</v>
      </c>
      <c r="B16" s="62"/>
      <c r="C16" s="62"/>
      <c r="D16" s="62"/>
      <c r="E16" s="62"/>
      <c r="F16" s="62"/>
      <c r="G16" s="62"/>
      <c r="H16" s="62"/>
      <c r="I16" s="63" t="s">
        <v>601</v>
      </c>
      <c r="J16" s="62"/>
      <c r="K16" s="62"/>
      <c r="L16" s="62"/>
      <c r="M16" s="62"/>
    </row>
    <row r="17" ht="15.75" customHeight="1">
      <c r="A17" s="61" t="s">
        <v>9</v>
      </c>
      <c r="B17" s="27" t="s">
        <v>15</v>
      </c>
      <c r="C17" s="30">
        <v>4.000007545E9</v>
      </c>
      <c r="D17" s="46">
        <v>0.18</v>
      </c>
      <c r="E17" s="29" t="s">
        <v>648</v>
      </c>
      <c r="F17" s="29" t="s">
        <v>661</v>
      </c>
      <c r="G17" s="29" t="s">
        <v>621</v>
      </c>
      <c r="H17" s="59" t="s">
        <v>610</v>
      </c>
      <c r="I17" s="64">
        <v>1.0</v>
      </c>
      <c r="J17" s="61"/>
      <c r="K17" s="50">
        <v>1075.0</v>
      </c>
      <c r="L17" s="60">
        <v>4.000007545E9</v>
      </c>
      <c r="M17" s="30" t="s">
        <v>15</v>
      </c>
    </row>
    <row r="18" ht="15.75" customHeight="1">
      <c r="A18" s="61" t="s">
        <v>624</v>
      </c>
      <c r="B18" s="27" t="s">
        <v>19</v>
      </c>
      <c r="C18" s="30">
        <v>4.000007516E9</v>
      </c>
      <c r="D18" s="46">
        <v>0.18</v>
      </c>
      <c r="E18" s="29" t="s">
        <v>648</v>
      </c>
      <c r="F18" s="29" t="s">
        <v>661</v>
      </c>
      <c r="G18" s="29" t="s">
        <v>621</v>
      </c>
      <c r="H18" s="59" t="s">
        <v>610</v>
      </c>
      <c r="I18" s="64">
        <v>1.0</v>
      </c>
      <c r="J18" s="61"/>
      <c r="K18" s="50">
        <v>1075.0</v>
      </c>
      <c r="L18" s="60">
        <v>4.000007516E9</v>
      </c>
      <c r="M18" s="30" t="s">
        <v>19</v>
      </c>
    </row>
    <row r="19" ht="15.75" customHeight="1">
      <c r="A19" s="61" t="s">
        <v>619</v>
      </c>
      <c r="B19" s="27" t="s">
        <v>662</v>
      </c>
      <c r="C19" s="30">
        <v>4.000010715E9</v>
      </c>
      <c r="D19" s="46">
        <v>0.18</v>
      </c>
      <c r="E19" s="29" t="s">
        <v>648</v>
      </c>
      <c r="F19" s="29" t="s">
        <v>661</v>
      </c>
      <c r="G19" s="29" t="s">
        <v>621</v>
      </c>
      <c r="H19" s="59" t="s">
        <v>610</v>
      </c>
      <c r="I19" s="64">
        <v>1.0</v>
      </c>
      <c r="J19" s="61"/>
      <c r="K19" s="50">
        <v>1075.0</v>
      </c>
      <c r="L19" s="60">
        <v>4.000010715E9</v>
      </c>
      <c r="M19" s="30" t="s">
        <v>662</v>
      </c>
    </row>
    <row r="20" ht="15.75" customHeight="1">
      <c r="A20" s="61" t="s">
        <v>659</v>
      </c>
      <c r="B20" s="27" t="s">
        <v>663</v>
      </c>
      <c r="C20" s="30">
        <v>4.000010712E9</v>
      </c>
      <c r="D20" s="46">
        <v>0.18</v>
      </c>
      <c r="E20" s="29" t="s">
        <v>648</v>
      </c>
      <c r="F20" s="29" t="s">
        <v>661</v>
      </c>
      <c r="G20" s="29" t="s">
        <v>621</v>
      </c>
      <c r="H20" s="59" t="s">
        <v>610</v>
      </c>
      <c r="I20" s="65">
        <v>1.0</v>
      </c>
      <c r="J20" s="66"/>
      <c r="K20" s="67">
        <v>500.0</v>
      </c>
      <c r="L20" s="30">
        <v>4.000010712E9</v>
      </c>
      <c r="M20" s="27" t="s">
        <v>663</v>
      </c>
    </row>
    <row r="21" ht="15.75" hidden="1" customHeight="1">
      <c r="A21" s="62" t="s">
        <v>1</v>
      </c>
      <c r="B21" s="62"/>
      <c r="C21" s="62"/>
      <c r="D21" s="62"/>
      <c r="E21" s="62"/>
      <c r="F21" s="62"/>
      <c r="G21" s="62"/>
      <c r="H21" s="62"/>
      <c r="I21" s="63" t="s">
        <v>601</v>
      </c>
      <c r="J21" s="62"/>
      <c r="K21" s="62"/>
      <c r="L21" s="62"/>
      <c r="M21" s="62"/>
    </row>
    <row r="22" ht="15.75" customHeight="1">
      <c r="A22" s="58" t="s">
        <v>626</v>
      </c>
      <c r="B22" s="27" t="s">
        <v>627</v>
      </c>
      <c r="C22" s="30" t="s">
        <v>628</v>
      </c>
      <c r="D22" s="46">
        <v>0.18</v>
      </c>
      <c r="E22" s="29" t="s">
        <v>648</v>
      </c>
      <c r="F22" s="29" t="s">
        <v>629</v>
      </c>
      <c r="G22" s="29" t="s">
        <v>621</v>
      </c>
      <c r="H22" s="59" t="s">
        <v>610</v>
      </c>
      <c r="I22" s="68">
        <v>1.0</v>
      </c>
      <c r="J22" s="58"/>
      <c r="K22" s="58">
        <v>25.0</v>
      </c>
      <c r="L22" s="60">
        <v>4.000002451E9</v>
      </c>
      <c r="M22" s="30" t="s">
        <v>76</v>
      </c>
    </row>
    <row r="23" ht="15.75" customHeight="1">
      <c r="A23" s="58" t="s">
        <v>626</v>
      </c>
      <c r="B23" s="27" t="s">
        <v>77</v>
      </c>
      <c r="C23" s="30">
        <v>4.000002253E9</v>
      </c>
      <c r="D23" s="46">
        <v>0.18</v>
      </c>
      <c r="E23" s="29" t="s">
        <v>648</v>
      </c>
      <c r="F23" s="29" t="s">
        <v>629</v>
      </c>
      <c r="G23" s="29" t="s">
        <v>621</v>
      </c>
      <c r="H23" s="59" t="s">
        <v>610</v>
      </c>
      <c r="I23" s="68">
        <v>1.0</v>
      </c>
      <c r="J23" s="58"/>
      <c r="K23" s="58">
        <v>125.0</v>
      </c>
      <c r="L23" s="60">
        <v>4.000002253E9</v>
      </c>
      <c r="M23" s="30" t="s">
        <v>77</v>
      </c>
    </row>
    <row r="24" ht="15.75" customHeight="1">
      <c r="A24" s="58" t="s">
        <v>630</v>
      </c>
      <c r="B24" s="27" t="s">
        <v>627</v>
      </c>
      <c r="C24" s="30" t="s">
        <v>628</v>
      </c>
      <c r="D24" s="46">
        <v>0.18</v>
      </c>
      <c r="E24" s="29" t="s">
        <v>648</v>
      </c>
      <c r="F24" s="29" t="s">
        <v>629</v>
      </c>
      <c r="G24" s="29" t="s">
        <v>621</v>
      </c>
      <c r="H24" s="59" t="s">
        <v>610</v>
      </c>
      <c r="I24" s="68">
        <v>2.0</v>
      </c>
      <c r="J24" s="58"/>
      <c r="K24" s="58">
        <v>50.0</v>
      </c>
      <c r="L24" s="60">
        <v>4.000002451E9</v>
      </c>
      <c r="M24" s="30" t="s">
        <v>76</v>
      </c>
    </row>
    <row r="25" ht="15.75" customHeight="1">
      <c r="A25" s="58" t="s">
        <v>630</v>
      </c>
      <c r="B25" s="27" t="s">
        <v>77</v>
      </c>
      <c r="C25" s="30">
        <v>4.000002253E9</v>
      </c>
      <c r="D25" s="46">
        <v>0.18</v>
      </c>
      <c r="E25" s="29" t="s">
        <v>648</v>
      </c>
      <c r="F25" s="29" t="s">
        <v>629</v>
      </c>
      <c r="G25" s="29" t="s">
        <v>621</v>
      </c>
      <c r="H25" s="59" t="s">
        <v>610</v>
      </c>
      <c r="I25" s="68">
        <v>2.0</v>
      </c>
      <c r="J25" s="58"/>
      <c r="K25" s="58">
        <v>250.0</v>
      </c>
      <c r="L25" s="60">
        <v>4.000002253E9</v>
      </c>
      <c r="M25" s="30" t="s">
        <v>77</v>
      </c>
    </row>
    <row r="26" ht="15.75" customHeight="1">
      <c r="A26" s="58" t="s">
        <v>631</v>
      </c>
      <c r="B26" s="27" t="s">
        <v>632</v>
      </c>
      <c r="C26" s="30">
        <v>4.000010691E9</v>
      </c>
      <c r="D26" s="46">
        <v>0.18</v>
      </c>
      <c r="E26" s="29" t="s">
        <v>648</v>
      </c>
      <c r="F26" s="29" t="s">
        <v>633</v>
      </c>
      <c r="G26" s="29" t="s">
        <v>621</v>
      </c>
      <c r="H26" s="59" t="s">
        <v>610</v>
      </c>
      <c r="I26" s="68">
        <v>1.0</v>
      </c>
      <c r="J26" s="58"/>
      <c r="K26" s="29">
        <v>1000.0</v>
      </c>
      <c r="L26" s="60">
        <v>4.000010691E9</v>
      </c>
      <c r="M26" s="30" t="s">
        <v>632</v>
      </c>
    </row>
    <row r="27" ht="15.75" customHeight="1">
      <c r="A27" s="58" t="s">
        <v>634</v>
      </c>
      <c r="B27" s="27" t="s">
        <v>635</v>
      </c>
      <c r="C27" s="45">
        <v>4.000010498E9</v>
      </c>
      <c r="D27" s="46">
        <v>0.0</v>
      </c>
      <c r="E27" s="29" t="s">
        <v>648</v>
      </c>
      <c r="F27" s="29" t="s">
        <v>636</v>
      </c>
      <c r="G27" s="47" t="s">
        <v>609</v>
      </c>
      <c r="H27" s="59" t="s">
        <v>610</v>
      </c>
      <c r="I27" s="68">
        <v>1.0</v>
      </c>
      <c r="J27" s="58"/>
      <c r="K27" s="29">
        <v>200.0</v>
      </c>
      <c r="L27" s="60">
        <v>4.000010498E9</v>
      </c>
      <c r="M27" s="30" t="s">
        <v>635</v>
      </c>
    </row>
    <row r="28" ht="15.75" customHeight="1">
      <c r="A28" s="58" t="s">
        <v>637</v>
      </c>
      <c r="B28" s="27" t="s">
        <v>638</v>
      </c>
      <c r="C28" s="30">
        <v>8401570.0</v>
      </c>
      <c r="D28" s="46">
        <v>0.18</v>
      </c>
      <c r="E28" s="29" t="s">
        <v>648</v>
      </c>
      <c r="F28" s="29" t="s">
        <v>637</v>
      </c>
      <c r="G28" s="29" t="s">
        <v>621</v>
      </c>
      <c r="H28" s="59" t="s">
        <v>610</v>
      </c>
      <c r="I28" s="68">
        <v>1.0</v>
      </c>
      <c r="J28" s="58"/>
      <c r="K28" s="29">
        <v>500.0</v>
      </c>
      <c r="L28" s="60">
        <v>8401570.0</v>
      </c>
      <c r="M28" s="30" t="s">
        <v>638</v>
      </c>
    </row>
    <row r="29" ht="15.75" customHeight="1">
      <c r="A29" s="58" t="s">
        <v>639</v>
      </c>
      <c r="B29" s="27" t="s">
        <v>81</v>
      </c>
      <c r="C29" s="29">
        <v>8400000.0</v>
      </c>
      <c r="D29" s="46">
        <v>0.18</v>
      </c>
      <c r="E29" s="29" t="s">
        <v>648</v>
      </c>
      <c r="F29" s="29" t="s">
        <v>640</v>
      </c>
      <c r="G29" s="29" t="s">
        <v>621</v>
      </c>
      <c r="H29" s="59" t="s">
        <v>610</v>
      </c>
      <c r="I29" s="68">
        <v>1.0</v>
      </c>
      <c r="J29" s="58"/>
      <c r="K29" s="29">
        <v>125.0</v>
      </c>
      <c r="L29" s="60">
        <v>8400000.0</v>
      </c>
      <c r="M29" s="30" t="s">
        <v>81</v>
      </c>
    </row>
    <row r="30" ht="15.75" customHeight="1">
      <c r="A30" s="58" t="s">
        <v>82</v>
      </c>
      <c r="B30" s="51" t="s">
        <v>641</v>
      </c>
      <c r="C30" s="45">
        <v>4.00001059E9</v>
      </c>
      <c r="D30" s="46">
        <v>0.18</v>
      </c>
      <c r="E30" s="29" t="s">
        <v>648</v>
      </c>
      <c r="F30" s="29" t="s">
        <v>642</v>
      </c>
      <c r="G30" s="47" t="s">
        <v>609</v>
      </c>
      <c r="H30" s="59" t="s">
        <v>610</v>
      </c>
      <c r="I30" s="68">
        <v>1.0</v>
      </c>
      <c r="J30" s="58"/>
      <c r="K30" s="29">
        <v>200.0</v>
      </c>
      <c r="L30" s="60">
        <v>4.00001059E9</v>
      </c>
      <c r="M30" s="30" t="s">
        <v>641</v>
      </c>
    </row>
    <row r="31" ht="15.75" customHeight="1">
      <c r="A31" s="58" t="s">
        <v>637</v>
      </c>
      <c r="B31" s="27" t="s">
        <v>643</v>
      </c>
      <c r="C31" s="29">
        <v>4.00000859E9</v>
      </c>
      <c r="D31" s="46">
        <v>0.0</v>
      </c>
      <c r="E31" s="29" t="s">
        <v>648</v>
      </c>
      <c r="F31" s="29" t="s">
        <v>637</v>
      </c>
      <c r="G31" s="29" t="s">
        <v>621</v>
      </c>
      <c r="H31" s="59" t="s">
        <v>610</v>
      </c>
      <c r="I31" s="29">
        <v>1.0</v>
      </c>
      <c r="J31" s="29"/>
      <c r="K31" s="29">
        <v>165.0</v>
      </c>
      <c r="L31" s="60">
        <v>4.00000859E9</v>
      </c>
      <c r="M31" s="30" t="s">
        <v>643</v>
      </c>
    </row>
    <row r="32" ht="15.75" customHeight="1">
      <c r="A32" s="58" t="s">
        <v>637</v>
      </c>
      <c r="B32" s="27" t="s">
        <v>98</v>
      </c>
      <c r="C32" s="30">
        <v>4.000003584E9</v>
      </c>
      <c r="D32" s="46">
        <v>0.0</v>
      </c>
      <c r="E32" s="29" t="s">
        <v>648</v>
      </c>
      <c r="F32" s="29" t="s">
        <v>637</v>
      </c>
      <c r="G32" s="29" t="s">
        <v>621</v>
      </c>
      <c r="H32" s="59" t="s">
        <v>610</v>
      </c>
      <c r="I32" s="29">
        <v>1.0</v>
      </c>
      <c r="J32" s="29"/>
      <c r="K32" s="29">
        <v>175.0</v>
      </c>
      <c r="L32" s="60">
        <v>4.000003584E9</v>
      </c>
      <c r="M32" s="30" t="s">
        <v>98</v>
      </c>
    </row>
    <row r="33" ht="15.75" hidden="1" customHeight="1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2">
        <f>SUM(K5:K32)</f>
        <v>10000</v>
      </c>
      <c r="L33" s="69"/>
      <c r="M33" s="30"/>
    </row>
    <row r="34" ht="15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70"/>
      <c r="L34" s="71"/>
      <c r="M34" s="51"/>
    </row>
    <row r="35" ht="15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70"/>
      <c r="L35" s="71"/>
      <c r="M35" s="51"/>
    </row>
    <row r="36" ht="15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70"/>
      <c r="L36" s="72"/>
      <c r="M36" s="51"/>
    </row>
    <row r="37" ht="15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70"/>
      <c r="L37" s="72"/>
      <c r="M37" s="51"/>
    </row>
    <row r="38" ht="15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70"/>
      <c r="L38" s="72"/>
      <c r="M38" s="51"/>
    </row>
    <row r="39" ht="15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70"/>
      <c r="L39" s="72"/>
      <c r="M39" s="51"/>
    </row>
    <row r="40" ht="15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70"/>
      <c r="L40" s="72"/>
      <c r="M40" s="51"/>
    </row>
    <row r="41" ht="15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70"/>
      <c r="L41" s="72"/>
      <c r="M41" s="51"/>
    </row>
    <row r="42" ht="15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70"/>
      <c r="L42" s="72"/>
      <c r="M42" s="51"/>
    </row>
    <row r="43" ht="15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70"/>
      <c r="L43" s="72"/>
      <c r="M43" s="51"/>
    </row>
    <row r="44" ht="15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70"/>
      <c r="L44" s="72"/>
      <c r="M44" s="51"/>
    </row>
    <row r="45" ht="15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70"/>
      <c r="L45" s="72"/>
      <c r="M45" s="51"/>
    </row>
    <row r="46" ht="15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70"/>
      <c r="L46" s="72"/>
      <c r="M46" s="51"/>
    </row>
    <row r="47" ht="15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70"/>
      <c r="L47" s="72"/>
      <c r="M47" s="51"/>
    </row>
    <row r="48" ht="15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70"/>
      <c r="L48" s="72"/>
      <c r="M48" s="51"/>
    </row>
    <row r="49" ht="15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70"/>
      <c r="L49" s="72"/>
      <c r="M49" s="51"/>
    </row>
    <row r="50" ht="15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70"/>
      <c r="L50" s="72"/>
      <c r="M50" s="51"/>
    </row>
    <row r="51" ht="15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70"/>
      <c r="L51" s="72"/>
      <c r="M51" s="51"/>
    </row>
    <row r="52" ht="15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70"/>
      <c r="L52" s="72"/>
      <c r="M52" s="51"/>
    </row>
    <row r="53" ht="15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70"/>
      <c r="L53" s="72"/>
      <c r="M53" s="51"/>
    </row>
    <row r="54" ht="15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70"/>
      <c r="L54" s="72"/>
      <c r="M54" s="51"/>
    </row>
    <row r="55" ht="15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70"/>
      <c r="L55" s="72"/>
      <c r="M55" s="51"/>
    </row>
    <row r="56" ht="15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70"/>
      <c r="L56" s="72"/>
      <c r="M56" s="51"/>
    </row>
    <row r="57" ht="15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70"/>
      <c r="L57" s="72"/>
      <c r="M57" s="51"/>
    </row>
    <row r="58" ht="15.7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70"/>
      <c r="L58" s="72"/>
      <c r="M58" s="51"/>
    </row>
    <row r="59" ht="15.7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70"/>
      <c r="L59" s="72"/>
      <c r="M59" s="51"/>
    </row>
    <row r="60" ht="15.75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70"/>
      <c r="L60" s="72"/>
      <c r="M60" s="51"/>
    </row>
    <row r="61" ht="15.75" customHeight="1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70"/>
      <c r="L61" s="72"/>
      <c r="M61" s="51"/>
    </row>
    <row r="62" ht="15.75" customHeight="1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70"/>
      <c r="L62" s="72"/>
      <c r="M62" s="51"/>
    </row>
    <row r="63" ht="15.75" customHeight="1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70"/>
      <c r="L63" s="72"/>
      <c r="M63" s="51"/>
    </row>
    <row r="64" ht="15.75" customHeight="1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70"/>
      <c r="L64" s="72"/>
      <c r="M64" s="51"/>
    </row>
    <row r="65" ht="15.75" customHeight="1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70"/>
      <c r="L65" s="72"/>
      <c r="M65" s="51"/>
    </row>
    <row r="66" ht="15.75" customHeight="1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70"/>
      <c r="L66" s="72"/>
      <c r="M66" s="51"/>
    </row>
    <row r="67" ht="15.75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70"/>
      <c r="L67" s="72"/>
      <c r="M67" s="51"/>
    </row>
    <row r="68" ht="15.7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70"/>
      <c r="L68" s="72"/>
      <c r="M68" s="51"/>
    </row>
    <row r="69" ht="15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70"/>
      <c r="L69" s="72"/>
      <c r="M69" s="51"/>
    </row>
    <row r="70" ht="15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70"/>
      <c r="L70" s="72"/>
      <c r="M70" s="51"/>
    </row>
    <row r="71" ht="15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70"/>
      <c r="L71" s="72"/>
      <c r="M71" s="51"/>
    </row>
    <row r="72" ht="15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70"/>
      <c r="L72" s="72"/>
      <c r="M72" s="51"/>
    </row>
    <row r="73" ht="15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70"/>
      <c r="L73" s="72"/>
      <c r="M73" s="51"/>
    </row>
    <row r="74" ht="15.7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70"/>
      <c r="L74" s="72"/>
      <c r="M74" s="51"/>
    </row>
    <row r="75" ht="15.7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70"/>
      <c r="L75" s="72"/>
      <c r="M75" s="51"/>
    </row>
    <row r="76" ht="15.7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70"/>
      <c r="L76" s="72"/>
      <c r="M76" s="51"/>
    </row>
    <row r="77" ht="15.7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70"/>
      <c r="L77" s="72"/>
      <c r="M77" s="51"/>
    </row>
    <row r="78" ht="15.7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70"/>
      <c r="L78" s="72"/>
      <c r="M78" s="51"/>
    </row>
    <row r="79" ht="15.7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70"/>
      <c r="L79" s="72"/>
      <c r="M79" s="51"/>
    </row>
    <row r="80" ht="15.75" customHeight="1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70"/>
      <c r="L80" s="72"/>
      <c r="M80" s="51"/>
    </row>
    <row r="81" ht="15.75" customHeight="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70"/>
      <c r="L81" s="72"/>
      <c r="M81" s="51"/>
    </row>
    <row r="82" ht="15.75" customHeight="1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70"/>
      <c r="L82" s="72"/>
      <c r="M82" s="51"/>
    </row>
    <row r="83" ht="15.75" customHeight="1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70"/>
      <c r="L83" s="72"/>
      <c r="M83" s="51"/>
    </row>
    <row r="84" ht="15.75" customHeight="1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70"/>
      <c r="L84" s="72"/>
      <c r="M84" s="51"/>
    </row>
    <row r="85" ht="15.75" customHeight="1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70"/>
      <c r="L85" s="72"/>
      <c r="M85" s="51"/>
    </row>
    <row r="86" ht="15.75" customHeight="1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70"/>
      <c r="L86" s="72"/>
      <c r="M86" s="51"/>
    </row>
    <row r="87" ht="15.7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70"/>
      <c r="L87" s="72"/>
      <c r="M87" s="51"/>
    </row>
    <row r="88" ht="15.75" customHeight="1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70"/>
      <c r="L88" s="72"/>
      <c r="M88" s="51"/>
    </row>
    <row r="89" ht="15.75" customHeight="1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70"/>
      <c r="L89" s="72"/>
      <c r="M89" s="51"/>
    </row>
    <row r="90" ht="15.75" customHeight="1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70"/>
      <c r="L90" s="72"/>
      <c r="M90" s="51"/>
    </row>
    <row r="91" ht="15.75" customHeight="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70"/>
      <c r="L91" s="72"/>
      <c r="M91" s="51"/>
    </row>
    <row r="92" ht="15.75" customHeight="1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70"/>
      <c r="L92" s="72"/>
      <c r="M92" s="51"/>
    </row>
    <row r="93" ht="15.75" customHeight="1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70"/>
      <c r="L93" s="72"/>
      <c r="M93" s="51"/>
    </row>
    <row r="94" ht="15.75" customHeight="1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70"/>
      <c r="L94" s="72"/>
      <c r="M94" s="51"/>
    </row>
    <row r="95" ht="15.75" customHeight="1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70"/>
      <c r="L95" s="72"/>
      <c r="M95" s="51"/>
    </row>
    <row r="96" ht="15.75" customHeight="1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70"/>
      <c r="L96" s="72"/>
      <c r="M96" s="51"/>
    </row>
    <row r="97" ht="15.75" customHeight="1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70"/>
      <c r="L97" s="72"/>
      <c r="M97" s="51"/>
    </row>
    <row r="98" ht="15.75" customHeight="1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70"/>
      <c r="L98" s="72"/>
      <c r="M98" s="51"/>
    </row>
    <row r="99" ht="15.75" customHeight="1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70"/>
      <c r="L99" s="72"/>
      <c r="M99" s="51"/>
    </row>
    <row r="100" ht="15.75" customHeight="1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70"/>
      <c r="L100" s="72"/>
      <c r="M100" s="51"/>
    </row>
    <row r="101" ht="15.75" customHeight="1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70"/>
      <c r="L101" s="72"/>
      <c r="M101" s="51"/>
    </row>
    <row r="102" ht="15.75" customHeight="1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70"/>
      <c r="L102" s="72"/>
      <c r="M102" s="51"/>
    </row>
    <row r="103" ht="15.75" customHeight="1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70"/>
      <c r="L103" s="72"/>
      <c r="M103" s="51"/>
    </row>
    <row r="104" ht="15.75" customHeight="1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70"/>
      <c r="L104" s="72"/>
      <c r="M104" s="51"/>
    </row>
    <row r="105" ht="15.75" customHeight="1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70"/>
      <c r="L105" s="72"/>
      <c r="M105" s="51"/>
    </row>
    <row r="106" ht="15.75" customHeight="1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70"/>
      <c r="L106" s="72"/>
      <c r="M106" s="51"/>
    </row>
    <row r="107" ht="15.75" customHeight="1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70"/>
      <c r="L107" s="72"/>
      <c r="M107" s="51"/>
    </row>
    <row r="108" ht="15.75" customHeight="1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70"/>
      <c r="L108" s="72"/>
      <c r="M108" s="51"/>
    </row>
    <row r="109" ht="15.75" customHeight="1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70"/>
      <c r="L109" s="72"/>
      <c r="M109" s="51"/>
    </row>
    <row r="110" ht="15.75" customHeight="1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70"/>
      <c r="L110" s="72"/>
      <c r="M110" s="51"/>
    </row>
    <row r="111" ht="15.75" customHeight="1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70"/>
      <c r="L111" s="72"/>
      <c r="M111" s="51"/>
    </row>
    <row r="112" ht="15.75" customHeight="1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70"/>
      <c r="L112" s="72"/>
      <c r="M112" s="51"/>
    </row>
    <row r="113" ht="15.75" customHeight="1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70"/>
      <c r="L113" s="72"/>
      <c r="M113" s="51"/>
    </row>
    <row r="114" ht="15.7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70"/>
      <c r="L114" s="72"/>
      <c r="M114" s="51"/>
    </row>
    <row r="115" ht="15.75" customHeight="1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70"/>
      <c r="L115" s="72"/>
      <c r="M115" s="51"/>
    </row>
    <row r="116" ht="15.75" customHeight="1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70"/>
      <c r="L116" s="72"/>
      <c r="M116" s="51"/>
    </row>
    <row r="117" ht="15.75" customHeight="1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70"/>
      <c r="L117" s="72"/>
      <c r="M117" s="51"/>
    </row>
    <row r="118" ht="15.75" customHeight="1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70"/>
      <c r="L118" s="72"/>
      <c r="M118" s="51"/>
    </row>
    <row r="119" ht="15.75" customHeight="1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70"/>
      <c r="L119" s="72"/>
      <c r="M119" s="51"/>
    </row>
    <row r="120" ht="15.75" customHeight="1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70"/>
      <c r="L120" s="72"/>
      <c r="M120" s="51"/>
    </row>
    <row r="121" ht="15.75" customHeight="1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70"/>
      <c r="L121" s="72"/>
      <c r="M121" s="51"/>
    </row>
    <row r="122" ht="15.75" customHeight="1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70"/>
      <c r="L122" s="72"/>
      <c r="M122" s="51"/>
    </row>
    <row r="123" ht="15.75" customHeight="1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70"/>
      <c r="L123" s="72"/>
      <c r="M123" s="51"/>
    </row>
    <row r="124" ht="15.75" customHeight="1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70"/>
      <c r="L124" s="72"/>
      <c r="M124" s="51"/>
    </row>
    <row r="125" ht="15.75" customHeight="1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70"/>
      <c r="L125" s="72"/>
      <c r="M125" s="51"/>
    </row>
    <row r="126" ht="15.75" customHeight="1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70"/>
      <c r="L126" s="72"/>
      <c r="M126" s="51"/>
    </row>
    <row r="127" ht="15.75" customHeight="1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70"/>
      <c r="L127" s="72"/>
      <c r="M127" s="51"/>
    </row>
    <row r="128" ht="15.75" customHeight="1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70"/>
      <c r="L128" s="72"/>
      <c r="M128" s="51"/>
    </row>
    <row r="129" ht="15.75" customHeight="1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70"/>
      <c r="L129" s="72"/>
      <c r="M129" s="51"/>
    </row>
    <row r="130" ht="15.75" customHeight="1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70"/>
      <c r="L130" s="72"/>
      <c r="M130" s="51"/>
    </row>
    <row r="131" ht="15.75" customHeight="1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70"/>
      <c r="L131" s="72"/>
      <c r="M131" s="51"/>
    </row>
    <row r="132" ht="15.75" customHeight="1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70"/>
      <c r="L132" s="72"/>
      <c r="M132" s="51"/>
    </row>
    <row r="133" ht="15.75" customHeight="1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70"/>
      <c r="L133" s="72"/>
      <c r="M133" s="51"/>
    </row>
    <row r="134" ht="15.75" customHeight="1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70"/>
      <c r="L134" s="72"/>
      <c r="M134" s="51"/>
    </row>
    <row r="135" ht="15.75" customHeight="1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70"/>
      <c r="L135" s="72"/>
      <c r="M135" s="51"/>
    </row>
    <row r="136" ht="15.75" customHeight="1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70"/>
      <c r="L136" s="72"/>
      <c r="M136" s="51"/>
    </row>
    <row r="137" ht="15.75" customHeight="1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70"/>
      <c r="L137" s="72"/>
      <c r="M137" s="51"/>
    </row>
    <row r="138" ht="15.75" customHeight="1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70"/>
      <c r="L138" s="72"/>
      <c r="M138" s="51"/>
    </row>
    <row r="139" ht="15.75" customHeight="1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70"/>
      <c r="L139" s="72"/>
      <c r="M139" s="51"/>
    </row>
    <row r="140" ht="15.75" customHeight="1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70"/>
      <c r="L140" s="72"/>
      <c r="M140" s="51"/>
    </row>
    <row r="141" ht="15.75" customHeight="1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70"/>
      <c r="L141" s="72"/>
      <c r="M141" s="51"/>
    </row>
    <row r="142" ht="15.75" customHeight="1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70"/>
      <c r="L142" s="72"/>
      <c r="M142" s="51"/>
    </row>
    <row r="143" ht="15.75" customHeight="1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70"/>
      <c r="L143" s="72"/>
      <c r="M143" s="51"/>
    </row>
    <row r="144" ht="15.75" customHeight="1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70"/>
      <c r="L144" s="72"/>
      <c r="M144" s="51"/>
    </row>
    <row r="145" ht="15.75" customHeight="1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70"/>
      <c r="L145" s="72"/>
      <c r="M145" s="51"/>
    </row>
    <row r="146" ht="15.75" customHeight="1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70"/>
      <c r="L146" s="72"/>
      <c r="M146" s="51"/>
    </row>
    <row r="147" ht="15.75" customHeight="1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70"/>
      <c r="L147" s="72"/>
      <c r="M147" s="51"/>
    </row>
    <row r="148" ht="15.75" customHeight="1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70"/>
      <c r="L148" s="72"/>
      <c r="M148" s="51"/>
    </row>
    <row r="149" ht="15.75" customHeight="1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70"/>
      <c r="L149" s="72"/>
      <c r="M149" s="51"/>
    </row>
    <row r="150" ht="15.75" customHeight="1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70"/>
      <c r="L150" s="72"/>
      <c r="M150" s="51"/>
    </row>
    <row r="151" ht="15.75" customHeight="1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70"/>
      <c r="L151" s="72"/>
      <c r="M151" s="51"/>
    </row>
    <row r="152" ht="15.75" customHeight="1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70"/>
      <c r="L152" s="72"/>
      <c r="M152" s="51"/>
    </row>
    <row r="153" ht="15.75" customHeight="1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70"/>
      <c r="L153" s="72"/>
      <c r="M153" s="51"/>
    </row>
    <row r="154" ht="15.75" customHeight="1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70"/>
      <c r="L154" s="72"/>
      <c r="M154" s="51"/>
    </row>
    <row r="155" ht="15.75" customHeight="1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70"/>
      <c r="L155" s="72"/>
      <c r="M155" s="51"/>
    </row>
    <row r="156" ht="15.75" customHeight="1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70"/>
      <c r="L156" s="72"/>
      <c r="M156" s="51"/>
    </row>
    <row r="157" ht="15.75" customHeight="1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70"/>
      <c r="L157" s="72"/>
      <c r="M157" s="51"/>
    </row>
    <row r="158" ht="15.75" customHeight="1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70"/>
      <c r="L158" s="72"/>
      <c r="M158" s="51"/>
    </row>
    <row r="159" ht="15.75" customHeight="1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70"/>
      <c r="L159" s="72"/>
      <c r="M159" s="51"/>
    </row>
    <row r="160" ht="15.75" customHeight="1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70"/>
      <c r="L160" s="72"/>
      <c r="M160" s="51"/>
    </row>
    <row r="161" ht="15.75" customHeight="1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70"/>
      <c r="L161" s="72"/>
      <c r="M161" s="51"/>
    </row>
    <row r="162" ht="15.75" customHeight="1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70"/>
      <c r="L162" s="72"/>
      <c r="M162" s="51"/>
    </row>
    <row r="163" ht="15.75" customHeight="1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70"/>
      <c r="L163" s="72"/>
      <c r="M163" s="51"/>
    </row>
    <row r="164" ht="15.75" customHeight="1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70"/>
      <c r="L164" s="72"/>
      <c r="M164" s="51"/>
    </row>
    <row r="165" ht="15.75" customHeight="1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70"/>
      <c r="L165" s="72"/>
      <c r="M165" s="51"/>
    </row>
    <row r="166" ht="15.75" customHeight="1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70"/>
      <c r="L166" s="72"/>
      <c r="M166" s="51"/>
    </row>
    <row r="167" ht="15.75" customHeight="1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70"/>
      <c r="L167" s="72"/>
      <c r="M167" s="51"/>
    </row>
    <row r="168" ht="15.75" customHeight="1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70"/>
      <c r="L168" s="72"/>
      <c r="M168" s="51"/>
    </row>
    <row r="169" ht="15.75" customHeight="1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70"/>
      <c r="L169" s="72"/>
      <c r="M169" s="51"/>
    </row>
    <row r="170" ht="15.75" customHeight="1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70"/>
      <c r="L170" s="72"/>
      <c r="M170" s="51"/>
    </row>
    <row r="171" ht="15.75" customHeight="1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70"/>
      <c r="L171" s="72"/>
      <c r="M171" s="51"/>
    </row>
    <row r="172" ht="15.75" customHeight="1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70"/>
      <c r="L172" s="72"/>
      <c r="M172" s="51"/>
    </row>
    <row r="173" ht="15.75" customHeight="1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70"/>
      <c r="L173" s="72"/>
      <c r="M173" s="51"/>
    </row>
    <row r="174" ht="15.75" customHeight="1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70"/>
      <c r="L174" s="72"/>
      <c r="M174" s="51"/>
    </row>
    <row r="175" ht="15.75" customHeight="1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70"/>
      <c r="L175" s="72"/>
      <c r="M175" s="51"/>
    </row>
    <row r="176" ht="15.75" customHeight="1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70"/>
      <c r="L176" s="72"/>
      <c r="M176" s="51"/>
    </row>
    <row r="177" ht="15.75" customHeight="1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70"/>
      <c r="L177" s="72"/>
      <c r="M177" s="51"/>
    </row>
    <row r="178" ht="15.75" customHeight="1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70"/>
      <c r="L178" s="72"/>
      <c r="M178" s="51"/>
    </row>
    <row r="179" ht="15.75" customHeight="1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70"/>
      <c r="L179" s="72"/>
      <c r="M179" s="51"/>
    </row>
    <row r="180" ht="15.75" customHeight="1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70"/>
      <c r="L180" s="72"/>
      <c r="M180" s="51"/>
    </row>
    <row r="181" ht="15.75" customHeight="1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70"/>
      <c r="L181" s="72"/>
      <c r="M181" s="51"/>
    </row>
    <row r="182" ht="15.75" customHeight="1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70"/>
      <c r="L182" s="72"/>
      <c r="M182" s="51"/>
    </row>
    <row r="183" ht="15.75" customHeight="1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70"/>
      <c r="L183" s="72"/>
      <c r="M183" s="51"/>
    </row>
    <row r="184" ht="15.75" customHeight="1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70"/>
      <c r="L184" s="72"/>
      <c r="M184" s="51"/>
    </row>
    <row r="185" ht="15.75" customHeight="1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70"/>
      <c r="L185" s="72"/>
      <c r="M185" s="51"/>
    </row>
    <row r="186" ht="15.75" customHeight="1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70"/>
      <c r="L186" s="72"/>
      <c r="M186" s="51"/>
    </row>
    <row r="187" ht="15.75" customHeight="1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70"/>
      <c r="L187" s="72"/>
      <c r="M187" s="51"/>
    </row>
    <row r="188" ht="15.75" customHeight="1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70"/>
      <c r="L188" s="72"/>
      <c r="M188" s="51"/>
    </row>
    <row r="189" ht="15.75" customHeight="1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70"/>
      <c r="L189" s="72"/>
      <c r="M189" s="51"/>
    </row>
    <row r="190" ht="15.75" customHeight="1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70"/>
      <c r="L190" s="72"/>
      <c r="M190" s="51"/>
    </row>
    <row r="191" ht="15.75" customHeight="1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70"/>
      <c r="L191" s="72"/>
      <c r="M191" s="51"/>
    </row>
    <row r="192" ht="15.75" customHeight="1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70"/>
      <c r="L192" s="72"/>
      <c r="M192" s="51"/>
    </row>
    <row r="193" ht="15.75" customHeight="1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70"/>
      <c r="L193" s="72"/>
      <c r="M193" s="51"/>
    </row>
    <row r="194" ht="15.75" customHeight="1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70"/>
      <c r="L194" s="72"/>
      <c r="M194" s="51"/>
    </row>
    <row r="195" ht="15.75" customHeight="1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70"/>
      <c r="L195" s="72"/>
      <c r="M195" s="51"/>
    </row>
    <row r="196" ht="15.75" customHeight="1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70"/>
      <c r="L196" s="72"/>
      <c r="M196" s="51"/>
    </row>
    <row r="197" ht="15.75" customHeight="1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70"/>
      <c r="L197" s="72"/>
      <c r="M197" s="51"/>
    </row>
    <row r="198" ht="15.75" customHeight="1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70"/>
      <c r="L198" s="72"/>
      <c r="M198" s="51"/>
    </row>
    <row r="199" ht="15.75" customHeight="1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70"/>
      <c r="L199" s="72"/>
      <c r="M199" s="51"/>
    </row>
    <row r="200" ht="15.75" customHeight="1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70"/>
      <c r="L200" s="72"/>
      <c r="M200" s="51"/>
    </row>
    <row r="201" ht="15.75" customHeight="1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70"/>
      <c r="L201" s="72"/>
      <c r="M201" s="51"/>
    </row>
    <row r="202" ht="15.75" customHeight="1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70"/>
      <c r="L202" s="72"/>
      <c r="M202" s="51"/>
    </row>
    <row r="203" ht="15.75" customHeight="1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70"/>
      <c r="L203" s="72"/>
      <c r="M203" s="51"/>
    </row>
    <row r="204" ht="15.75" customHeight="1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70"/>
      <c r="L204" s="72"/>
      <c r="M204" s="51"/>
    </row>
    <row r="205" ht="15.75" customHeight="1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70"/>
      <c r="L205" s="72"/>
      <c r="M205" s="51"/>
    </row>
    <row r="206" ht="15.75" customHeight="1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70"/>
      <c r="L206" s="72"/>
      <c r="M206" s="51"/>
    </row>
    <row r="207" ht="15.75" customHeight="1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70"/>
      <c r="L207" s="72"/>
      <c r="M207" s="51"/>
    </row>
    <row r="208" ht="15.75" customHeight="1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70"/>
      <c r="L208" s="72"/>
      <c r="M208" s="51"/>
    </row>
    <row r="209" ht="15.75" customHeight="1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70"/>
      <c r="L209" s="72"/>
      <c r="M209" s="51"/>
    </row>
    <row r="210" ht="15.75" customHeight="1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70"/>
      <c r="L210" s="72"/>
      <c r="M210" s="51"/>
    </row>
    <row r="211" ht="15.75" customHeight="1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70"/>
      <c r="L211" s="72"/>
      <c r="M211" s="51"/>
    </row>
    <row r="212" ht="15.75" customHeight="1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70"/>
      <c r="L212" s="72"/>
      <c r="M212" s="51"/>
    </row>
    <row r="213" ht="15.75" customHeight="1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70"/>
      <c r="L213" s="72"/>
      <c r="M213" s="51"/>
    </row>
    <row r="214" ht="15.75" customHeight="1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70"/>
      <c r="L214" s="72"/>
      <c r="M214" s="51"/>
    </row>
    <row r="215" ht="15.75" customHeight="1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70"/>
      <c r="L215" s="72"/>
      <c r="M215" s="51"/>
    </row>
    <row r="216" ht="15.75" customHeight="1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70"/>
      <c r="L216" s="72"/>
      <c r="M216" s="51"/>
    </row>
    <row r="217" ht="15.75" customHeight="1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70"/>
      <c r="L217" s="72"/>
      <c r="M217" s="51"/>
    </row>
    <row r="218" ht="15.75" customHeight="1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70"/>
      <c r="L218" s="72"/>
      <c r="M218" s="51"/>
    </row>
    <row r="219" ht="15.75" customHeight="1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70"/>
      <c r="L219" s="72"/>
      <c r="M219" s="51"/>
    </row>
    <row r="220" ht="15.75" customHeight="1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70"/>
      <c r="L220" s="72"/>
      <c r="M220" s="51"/>
    </row>
    <row r="221" ht="15.75" customHeight="1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70"/>
      <c r="L221" s="72"/>
      <c r="M221" s="51"/>
    </row>
    <row r="222" ht="15.75" customHeight="1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70"/>
      <c r="L222" s="72"/>
      <c r="M222" s="51"/>
    </row>
    <row r="223" ht="15.75" customHeight="1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70"/>
      <c r="L223" s="72"/>
      <c r="M223" s="51"/>
    </row>
    <row r="224" ht="15.75" customHeight="1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70"/>
      <c r="L224" s="72"/>
      <c r="M224" s="51"/>
    </row>
    <row r="225" ht="15.75" customHeight="1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70"/>
      <c r="L225" s="72"/>
      <c r="M225" s="51"/>
    </row>
    <row r="226" ht="15.75" customHeight="1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70"/>
      <c r="L226" s="72"/>
      <c r="M226" s="51"/>
    </row>
    <row r="227" ht="15.75" customHeight="1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70"/>
      <c r="L227" s="72"/>
      <c r="M227" s="51"/>
    </row>
    <row r="228" ht="15.75" customHeight="1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70"/>
      <c r="L228" s="72"/>
      <c r="M228" s="51"/>
    </row>
    <row r="229" ht="15.75" customHeight="1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70"/>
      <c r="L229" s="72"/>
      <c r="M229" s="51"/>
    </row>
    <row r="230" ht="15.75" customHeight="1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70"/>
      <c r="L230" s="72"/>
      <c r="M230" s="51"/>
    </row>
    <row r="231" ht="15.75" customHeight="1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70"/>
      <c r="L231" s="72"/>
      <c r="M231" s="51"/>
    </row>
    <row r="232" ht="15.75" customHeight="1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70"/>
      <c r="L232" s="72"/>
      <c r="M232" s="51"/>
    </row>
    <row r="233" ht="15.75" customHeight="1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70"/>
      <c r="L233" s="72"/>
      <c r="M233" s="51"/>
    </row>
    <row r="234" ht="15.75" customHeight="1">
      <c r="L234" s="51"/>
      <c r="M234" s="51"/>
    </row>
    <row r="235" ht="15.75" customHeight="1">
      <c r="L235" s="51"/>
      <c r="M235" s="51"/>
    </row>
    <row r="236" ht="15.75" customHeight="1">
      <c r="L236" s="51"/>
      <c r="M236" s="51"/>
    </row>
    <row r="237" ht="15.75" customHeight="1">
      <c r="L237" s="51"/>
      <c r="M237" s="51"/>
    </row>
    <row r="238" ht="15.75" customHeight="1">
      <c r="L238" s="51"/>
      <c r="M238" s="51"/>
    </row>
    <row r="239" ht="15.75" customHeight="1">
      <c r="L239" s="51"/>
      <c r="M239" s="51"/>
    </row>
    <row r="240" ht="15.75" customHeight="1">
      <c r="L240" s="51"/>
      <c r="M240" s="51"/>
    </row>
    <row r="241" ht="15.75" customHeight="1">
      <c r="L241" s="51"/>
      <c r="M241" s="51"/>
    </row>
    <row r="242" ht="15.75" customHeight="1">
      <c r="L242" s="51"/>
      <c r="M242" s="51"/>
    </row>
    <row r="243" ht="15.75" customHeight="1">
      <c r="L243" s="51"/>
      <c r="M243" s="51"/>
    </row>
    <row r="244" ht="15.75" customHeight="1">
      <c r="L244" s="51"/>
      <c r="M244" s="51"/>
    </row>
    <row r="245" ht="15.75" customHeight="1">
      <c r="L245" s="51"/>
      <c r="M245" s="51"/>
    </row>
    <row r="246" ht="15.75" customHeight="1">
      <c r="L246" s="51"/>
      <c r="M246" s="51"/>
    </row>
    <row r="247" ht="15.75" customHeight="1">
      <c r="L247" s="51"/>
      <c r="M247" s="51"/>
    </row>
    <row r="248" ht="15.75" customHeight="1">
      <c r="L248" s="51"/>
      <c r="M248" s="51"/>
    </row>
    <row r="249" ht="15.75" customHeight="1">
      <c r="L249" s="51"/>
      <c r="M249" s="51"/>
    </row>
    <row r="250" ht="15.75" customHeight="1">
      <c r="L250" s="51"/>
      <c r="M250" s="51"/>
    </row>
    <row r="251" ht="15.75" customHeight="1">
      <c r="L251" s="51"/>
      <c r="M251" s="51"/>
    </row>
    <row r="252" ht="15.75" customHeight="1">
      <c r="L252" s="51"/>
      <c r="M252" s="51"/>
    </row>
    <row r="253" ht="15.75" customHeight="1">
      <c r="L253" s="51"/>
      <c r="M253" s="51"/>
    </row>
    <row r="254" ht="15.75" customHeight="1">
      <c r="L254" s="51"/>
      <c r="M254" s="51"/>
    </row>
    <row r="255" ht="15.75" customHeight="1">
      <c r="L255" s="51"/>
      <c r="M255" s="51"/>
    </row>
    <row r="256" ht="15.75" customHeight="1">
      <c r="L256" s="51"/>
      <c r="M256" s="51"/>
    </row>
    <row r="257" ht="15.75" customHeight="1">
      <c r="L257" s="51"/>
      <c r="M257" s="51"/>
    </row>
    <row r="258" ht="15.75" customHeight="1">
      <c r="L258" s="51"/>
      <c r="M258" s="51"/>
    </row>
    <row r="259" ht="15.75" customHeight="1">
      <c r="L259" s="51"/>
      <c r="M259" s="51"/>
    </row>
    <row r="260" ht="15.75" customHeight="1">
      <c r="L260" s="51"/>
      <c r="M260" s="51"/>
    </row>
    <row r="261" ht="15.75" customHeight="1">
      <c r="L261" s="51"/>
      <c r="M261" s="51"/>
    </row>
    <row r="262" ht="15.75" customHeight="1">
      <c r="L262" s="51"/>
      <c r="M262" s="51"/>
    </row>
    <row r="263" ht="15.75" customHeight="1">
      <c r="L263" s="51"/>
      <c r="M263" s="51"/>
    </row>
    <row r="264" ht="15.75" customHeight="1">
      <c r="L264" s="51"/>
      <c r="M264" s="51"/>
    </row>
    <row r="265" ht="15.75" customHeight="1">
      <c r="L265" s="51"/>
      <c r="M265" s="51"/>
    </row>
    <row r="266" ht="15.75" customHeight="1">
      <c r="L266" s="51"/>
      <c r="M266" s="51"/>
    </row>
    <row r="267" ht="15.75" customHeight="1">
      <c r="L267" s="51"/>
      <c r="M267" s="51"/>
    </row>
    <row r="268" ht="15.75" customHeight="1">
      <c r="L268" s="51"/>
      <c r="M268" s="51"/>
    </row>
    <row r="269" ht="15.75" customHeight="1">
      <c r="L269" s="51"/>
      <c r="M269" s="51"/>
    </row>
    <row r="270" ht="15.75" customHeight="1">
      <c r="L270" s="51"/>
      <c r="M270" s="51"/>
    </row>
    <row r="271" ht="15.75" customHeight="1">
      <c r="L271" s="51"/>
      <c r="M271" s="51"/>
    </row>
    <row r="272" ht="15.75" customHeight="1">
      <c r="L272" s="51"/>
      <c r="M272" s="51"/>
    </row>
    <row r="273" ht="15.75" customHeight="1">
      <c r="L273" s="51"/>
      <c r="M273" s="51"/>
    </row>
    <row r="274" ht="15.75" customHeight="1">
      <c r="L274" s="51"/>
      <c r="M274" s="51"/>
    </row>
    <row r="275" ht="15.75" customHeight="1">
      <c r="L275" s="51"/>
      <c r="M275" s="51"/>
    </row>
    <row r="276" ht="15.75" customHeight="1">
      <c r="L276" s="51"/>
      <c r="M276" s="51"/>
    </row>
    <row r="277" ht="15.75" customHeight="1">
      <c r="L277" s="51"/>
      <c r="M277" s="51"/>
    </row>
    <row r="278" ht="15.75" customHeight="1">
      <c r="L278" s="51"/>
      <c r="M278" s="51"/>
    </row>
    <row r="279" ht="15.75" customHeight="1">
      <c r="L279" s="51"/>
      <c r="M279" s="51"/>
    </row>
    <row r="280" ht="15.75" customHeight="1">
      <c r="L280" s="51"/>
      <c r="M280" s="51"/>
    </row>
    <row r="281" ht="15.75" customHeight="1">
      <c r="L281" s="51"/>
      <c r="M281" s="51"/>
    </row>
    <row r="282" ht="15.75" customHeight="1">
      <c r="L282" s="51"/>
      <c r="M282" s="51"/>
    </row>
    <row r="283" ht="15.75" customHeight="1">
      <c r="L283" s="51"/>
      <c r="M283" s="51"/>
    </row>
    <row r="284" ht="15.75" customHeight="1">
      <c r="L284" s="51"/>
      <c r="M284" s="51"/>
    </row>
    <row r="285" ht="15.75" customHeight="1">
      <c r="L285" s="51"/>
      <c r="M285" s="51"/>
    </row>
    <row r="286" ht="15.75" customHeight="1">
      <c r="L286" s="51"/>
      <c r="M286" s="51"/>
    </row>
    <row r="287" ht="15.75" customHeight="1">
      <c r="L287" s="51"/>
      <c r="M287" s="51"/>
    </row>
    <row r="288" ht="15.75" customHeight="1">
      <c r="L288" s="51"/>
      <c r="M288" s="51"/>
    </row>
    <row r="289" ht="15.75" customHeight="1">
      <c r="L289" s="51"/>
      <c r="M289" s="51"/>
    </row>
    <row r="290" ht="15.75" customHeight="1">
      <c r="L290" s="51"/>
      <c r="M290" s="51"/>
    </row>
    <row r="291" ht="15.75" customHeight="1">
      <c r="L291" s="51"/>
      <c r="M291" s="51"/>
    </row>
    <row r="292" ht="15.75" customHeight="1">
      <c r="L292" s="51"/>
      <c r="M292" s="51"/>
    </row>
    <row r="293" ht="15.75" customHeight="1">
      <c r="L293" s="51"/>
      <c r="M293" s="51"/>
    </row>
    <row r="294" ht="15.75" customHeight="1">
      <c r="L294" s="51"/>
      <c r="M294" s="51"/>
    </row>
    <row r="295" ht="15.75" customHeight="1">
      <c r="L295" s="51"/>
      <c r="M295" s="51"/>
    </row>
    <row r="296" ht="15.75" customHeight="1">
      <c r="L296" s="51"/>
      <c r="M296" s="51"/>
    </row>
    <row r="297" ht="15.75" customHeight="1">
      <c r="L297" s="51"/>
      <c r="M297" s="51"/>
    </row>
    <row r="298" ht="15.75" customHeight="1">
      <c r="L298" s="51"/>
      <c r="M298" s="51"/>
    </row>
    <row r="299" ht="15.75" customHeight="1">
      <c r="L299" s="51"/>
      <c r="M299" s="51"/>
    </row>
    <row r="300" ht="15.75" customHeight="1">
      <c r="L300" s="51"/>
      <c r="M300" s="51"/>
    </row>
    <row r="301" ht="15.75" customHeight="1">
      <c r="L301" s="51"/>
      <c r="M301" s="51"/>
    </row>
    <row r="302" ht="15.75" customHeight="1">
      <c r="L302" s="51"/>
      <c r="M302" s="51"/>
    </row>
    <row r="303" ht="15.75" customHeight="1">
      <c r="L303" s="51"/>
      <c r="M303" s="51"/>
    </row>
    <row r="304" ht="15.75" customHeight="1">
      <c r="L304" s="51"/>
      <c r="M304" s="51"/>
    </row>
    <row r="305" ht="15.75" customHeight="1">
      <c r="L305" s="51"/>
      <c r="M305" s="51"/>
    </row>
    <row r="306" ht="15.75" customHeight="1">
      <c r="L306" s="51"/>
      <c r="M306" s="51"/>
    </row>
    <row r="307" ht="15.75" customHeight="1">
      <c r="L307" s="51"/>
      <c r="M307" s="51"/>
    </row>
    <row r="308" ht="15.75" customHeight="1">
      <c r="L308" s="51"/>
      <c r="M308" s="51"/>
    </row>
    <row r="309" ht="15.75" customHeight="1">
      <c r="L309" s="51"/>
      <c r="M309" s="51"/>
    </row>
    <row r="310" ht="15.75" customHeight="1">
      <c r="L310" s="51"/>
      <c r="M310" s="51"/>
    </row>
    <row r="311" ht="15.75" customHeight="1">
      <c r="L311" s="51"/>
      <c r="M311" s="51"/>
    </row>
    <row r="312" ht="15.75" customHeight="1">
      <c r="L312" s="51"/>
      <c r="M312" s="51"/>
    </row>
    <row r="313" ht="15.75" customHeight="1">
      <c r="L313" s="51"/>
      <c r="M313" s="51"/>
    </row>
    <row r="314" ht="15.75" customHeight="1">
      <c r="L314" s="51"/>
      <c r="M314" s="51"/>
    </row>
    <row r="315" ht="15.75" customHeight="1">
      <c r="L315" s="51"/>
      <c r="M315" s="51"/>
    </row>
    <row r="316" ht="15.75" customHeight="1">
      <c r="L316" s="51"/>
      <c r="M316" s="51"/>
    </row>
    <row r="317" ht="15.75" customHeight="1">
      <c r="L317" s="51"/>
      <c r="M317" s="51"/>
    </row>
    <row r="318" ht="15.75" customHeight="1">
      <c r="L318" s="51"/>
      <c r="M318" s="51"/>
    </row>
    <row r="319" ht="15.75" customHeight="1">
      <c r="L319" s="51"/>
      <c r="M319" s="51"/>
    </row>
    <row r="320" ht="15.75" customHeight="1">
      <c r="L320" s="51"/>
      <c r="M320" s="51"/>
    </row>
    <row r="321" ht="15.75" customHeight="1">
      <c r="L321" s="51"/>
      <c r="M321" s="51"/>
    </row>
    <row r="322" ht="15.75" customHeight="1">
      <c r="L322" s="51"/>
      <c r="M322" s="51"/>
    </row>
    <row r="323" ht="15.75" customHeight="1">
      <c r="L323" s="51"/>
      <c r="M323" s="51"/>
    </row>
    <row r="324" ht="15.75" customHeight="1">
      <c r="L324" s="51"/>
      <c r="M324" s="51"/>
    </row>
    <row r="325" ht="15.75" customHeight="1">
      <c r="L325" s="51"/>
      <c r="M325" s="51"/>
    </row>
    <row r="326" ht="15.75" customHeight="1">
      <c r="L326" s="51"/>
      <c r="M326" s="51"/>
    </row>
    <row r="327" ht="15.75" customHeight="1">
      <c r="L327" s="51"/>
      <c r="M327" s="51"/>
    </row>
    <row r="328" ht="15.75" customHeight="1">
      <c r="L328" s="51"/>
      <c r="M328" s="51"/>
    </row>
    <row r="329" ht="15.75" customHeight="1">
      <c r="L329" s="51"/>
      <c r="M329" s="51"/>
    </row>
    <row r="330" ht="15.75" customHeight="1">
      <c r="L330" s="51"/>
      <c r="M330" s="51"/>
    </row>
    <row r="331" ht="15.75" customHeight="1">
      <c r="L331" s="51"/>
      <c r="M331" s="51"/>
    </row>
    <row r="332" ht="15.75" customHeight="1">
      <c r="L332" s="51"/>
      <c r="M332" s="51"/>
    </row>
    <row r="333" ht="15.75" customHeight="1">
      <c r="L333" s="51"/>
      <c r="M333" s="51"/>
    </row>
    <row r="334" ht="15.75" customHeight="1">
      <c r="L334" s="51"/>
      <c r="M334" s="51"/>
    </row>
    <row r="335" ht="15.75" customHeight="1">
      <c r="L335" s="51"/>
      <c r="M335" s="51"/>
    </row>
    <row r="336" ht="15.75" customHeight="1">
      <c r="L336" s="51"/>
      <c r="M336" s="51"/>
    </row>
    <row r="337" ht="15.75" customHeight="1">
      <c r="L337" s="51"/>
      <c r="M337" s="51"/>
    </row>
    <row r="338" ht="15.75" customHeight="1">
      <c r="L338" s="51"/>
      <c r="M338" s="51"/>
    </row>
    <row r="339" ht="15.75" customHeight="1">
      <c r="L339" s="51"/>
      <c r="M339" s="51"/>
    </row>
    <row r="340" ht="15.75" customHeight="1">
      <c r="L340" s="51"/>
      <c r="M340" s="51"/>
    </row>
    <row r="341" ht="15.75" customHeight="1">
      <c r="L341" s="51"/>
      <c r="M341" s="51"/>
    </row>
    <row r="342" ht="15.75" customHeight="1">
      <c r="L342" s="51"/>
      <c r="M342" s="51"/>
    </row>
    <row r="343" ht="15.75" customHeight="1">
      <c r="L343" s="51"/>
      <c r="M343" s="51"/>
    </row>
    <row r="344" ht="15.75" customHeight="1">
      <c r="L344" s="51"/>
      <c r="M344" s="51"/>
    </row>
    <row r="345" ht="15.75" customHeight="1">
      <c r="L345" s="51"/>
      <c r="M345" s="51"/>
    </row>
    <row r="346" ht="15.75" customHeight="1">
      <c r="L346" s="51"/>
      <c r="M346" s="51"/>
    </row>
    <row r="347" ht="15.75" customHeight="1">
      <c r="L347" s="51"/>
      <c r="M347" s="51"/>
    </row>
    <row r="348" ht="15.75" customHeight="1">
      <c r="L348" s="51"/>
      <c r="M348" s="51"/>
    </row>
    <row r="349" ht="15.75" customHeight="1">
      <c r="L349" s="51"/>
      <c r="M349" s="51"/>
    </row>
    <row r="350" ht="15.75" customHeight="1">
      <c r="L350" s="51"/>
      <c r="M350" s="51"/>
    </row>
    <row r="351" ht="15.75" customHeight="1">
      <c r="L351" s="51"/>
      <c r="M351" s="51"/>
    </row>
    <row r="352" ht="15.75" customHeight="1">
      <c r="L352" s="51"/>
      <c r="M352" s="51"/>
    </row>
    <row r="353" ht="15.75" customHeight="1">
      <c r="L353" s="51"/>
      <c r="M353" s="51"/>
    </row>
    <row r="354" ht="15.75" customHeight="1">
      <c r="L354" s="51"/>
      <c r="M354" s="51"/>
    </row>
    <row r="355" ht="15.75" customHeight="1">
      <c r="L355" s="51"/>
      <c r="M355" s="51"/>
    </row>
    <row r="356" ht="15.75" customHeight="1">
      <c r="L356" s="51"/>
      <c r="M356" s="51"/>
    </row>
    <row r="357" ht="15.75" customHeight="1">
      <c r="L357" s="51"/>
      <c r="M357" s="51"/>
    </row>
    <row r="358" ht="15.75" customHeight="1">
      <c r="L358" s="51"/>
      <c r="M358" s="51"/>
    </row>
    <row r="359" ht="15.75" customHeight="1">
      <c r="L359" s="51"/>
      <c r="M359" s="51"/>
    </row>
    <row r="360" ht="15.75" customHeight="1">
      <c r="L360" s="51"/>
      <c r="M360" s="51"/>
    </row>
    <row r="361" ht="15.75" customHeight="1">
      <c r="L361" s="51"/>
      <c r="M361" s="51"/>
    </row>
    <row r="362" ht="15.75" customHeight="1">
      <c r="L362" s="51"/>
      <c r="M362" s="51"/>
    </row>
    <row r="363" ht="15.75" customHeight="1">
      <c r="L363" s="51"/>
      <c r="M363" s="51"/>
    </row>
    <row r="364" ht="15.75" customHeight="1">
      <c r="L364" s="51"/>
      <c r="M364" s="51"/>
    </row>
    <row r="365" ht="15.75" customHeight="1">
      <c r="L365" s="51"/>
      <c r="M365" s="51"/>
    </row>
    <row r="366" ht="15.75" customHeight="1">
      <c r="L366" s="51"/>
      <c r="M366" s="51"/>
    </row>
    <row r="367" ht="15.75" customHeight="1">
      <c r="L367" s="51"/>
      <c r="M367" s="51"/>
    </row>
    <row r="368" ht="15.75" customHeight="1">
      <c r="L368" s="51"/>
      <c r="M368" s="51"/>
    </row>
    <row r="369" ht="15.75" customHeight="1">
      <c r="L369" s="51"/>
      <c r="M369" s="51"/>
    </row>
    <row r="370" ht="15.75" customHeight="1">
      <c r="L370" s="51"/>
      <c r="M370" s="51"/>
    </row>
    <row r="371" ht="15.75" customHeight="1">
      <c r="L371" s="51"/>
      <c r="M371" s="51"/>
    </row>
    <row r="372" ht="15.75" customHeight="1">
      <c r="L372" s="51"/>
      <c r="M372" s="51"/>
    </row>
    <row r="373" ht="15.75" customHeight="1">
      <c r="L373" s="51"/>
      <c r="M373" s="51"/>
    </row>
    <row r="374" ht="15.75" customHeight="1">
      <c r="L374" s="51"/>
      <c r="M374" s="51"/>
    </row>
    <row r="375" ht="15.75" customHeight="1">
      <c r="L375" s="51"/>
      <c r="M375" s="51"/>
    </row>
    <row r="376" ht="15.75" customHeight="1">
      <c r="L376" s="51"/>
      <c r="M376" s="51"/>
    </row>
    <row r="377" ht="15.75" customHeight="1">
      <c r="L377" s="51"/>
      <c r="M377" s="51"/>
    </row>
    <row r="378" ht="15.75" customHeight="1">
      <c r="L378" s="51"/>
      <c r="M378" s="51"/>
    </row>
    <row r="379" ht="15.75" customHeight="1">
      <c r="L379" s="51"/>
      <c r="M379" s="51"/>
    </row>
    <row r="380" ht="15.75" customHeight="1">
      <c r="L380" s="51"/>
      <c r="M380" s="51"/>
    </row>
    <row r="381" ht="15.75" customHeight="1">
      <c r="L381" s="51"/>
      <c r="M381" s="51"/>
    </row>
    <row r="382" ht="15.75" customHeight="1">
      <c r="L382" s="51"/>
      <c r="M382" s="51"/>
    </row>
    <row r="383" ht="15.75" customHeight="1">
      <c r="L383" s="51"/>
      <c r="M383" s="51"/>
    </row>
    <row r="384" ht="15.75" customHeight="1">
      <c r="L384" s="51"/>
      <c r="M384" s="51"/>
    </row>
    <row r="385" ht="15.75" customHeight="1">
      <c r="L385" s="51"/>
      <c r="M385" s="51"/>
    </row>
    <row r="386" ht="15.75" customHeight="1">
      <c r="L386" s="51"/>
      <c r="M386" s="51"/>
    </row>
    <row r="387" ht="15.75" customHeight="1">
      <c r="L387" s="51"/>
      <c r="M387" s="51"/>
    </row>
    <row r="388" ht="15.75" customHeight="1">
      <c r="L388" s="51"/>
      <c r="M388" s="51"/>
    </row>
    <row r="389" ht="15.75" customHeight="1">
      <c r="L389" s="51"/>
      <c r="M389" s="51"/>
    </row>
    <row r="390" ht="15.75" customHeight="1">
      <c r="L390" s="51"/>
      <c r="M390" s="51"/>
    </row>
    <row r="391" ht="15.75" customHeight="1">
      <c r="L391" s="51"/>
      <c r="M391" s="51"/>
    </row>
    <row r="392" ht="15.75" customHeight="1">
      <c r="L392" s="51"/>
      <c r="M392" s="51"/>
    </row>
    <row r="393" ht="15.75" customHeight="1">
      <c r="L393" s="51"/>
      <c r="M393" s="51"/>
    </row>
    <row r="394" ht="15.75" customHeight="1">
      <c r="L394" s="51"/>
      <c r="M394" s="51"/>
    </row>
    <row r="395" ht="15.75" customHeight="1">
      <c r="L395" s="51"/>
      <c r="M395" s="51"/>
    </row>
    <row r="396" ht="15.75" customHeight="1">
      <c r="L396" s="51"/>
      <c r="M396" s="51"/>
    </row>
    <row r="397" ht="15.75" customHeight="1">
      <c r="L397" s="51"/>
      <c r="M397" s="51"/>
    </row>
    <row r="398" ht="15.75" customHeight="1">
      <c r="L398" s="51"/>
      <c r="M398" s="51"/>
    </row>
    <row r="399" ht="15.75" customHeight="1">
      <c r="L399" s="51"/>
      <c r="M399" s="51"/>
    </row>
    <row r="400" ht="15.75" customHeight="1">
      <c r="L400" s="51"/>
      <c r="M400" s="51"/>
    </row>
    <row r="401" ht="15.75" customHeight="1">
      <c r="L401" s="51"/>
      <c r="M401" s="51"/>
    </row>
    <row r="402" ht="15.75" customHeight="1">
      <c r="L402" s="51"/>
      <c r="M402" s="51"/>
    </row>
    <row r="403" ht="15.75" customHeight="1">
      <c r="L403" s="51"/>
      <c r="M403" s="51"/>
    </row>
    <row r="404" ht="15.75" customHeight="1">
      <c r="L404" s="51"/>
      <c r="M404" s="51"/>
    </row>
    <row r="405" ht="15.75" customHeight="1">
      <c r="L405" s="51"/>
      <c r="M405" s="51"/>
    </row>
    <row r="406" ht="15.75" customHeight="1">
      <c r="L406" s="51"/>
      <c r="M406" s="51"/>
    </row>
    <row r="407" ht="15.75" customHeight="1">
      <c r="L407" s="51"/>
      <c r="M407" s="51"/>
    </row>
    <row r="408" ht="15.75" customHeight="1">
      <c r="L408" s="51"/>
      <c r="M408" s="51"/>
    </row>
    <row r="409" ht="15.75" customHeight="1">
      <c r="L409" s="51"/>
      <c r="M409" s="51"/>
    </row>
    <row r="410" ht="15.75" customHeight="1">
      <c r="L410" s="51"/>
      <c r="M410" s="51"/>
    </row>
    <row r="411" ht="15.75" customHeight="1">
      <c r="L411" s="51"/>
      <c r="M411" s="51"/>
    </row>
    <row r="412" ht="15.75" customHeight="1">
      <c r="L412" s="51"/>
      <c r="M412" s="51"/>
    </row>
    <row r="413" ht="15.75" customHeight="1">
      <c r="L413" s="51"/>
      <c r="M413" s="51"/>
    </row>
    <row r="414" ht="15.75" customHeight="1">
      <c r="L414" s="51"/>
      <c r="M414" s="51"/>
    </row>
    <row r="415" ht="15.75" customHeight="1">
      <c r="L415" s="51"/>
      <c r="M415" s="51"/>
    </row>
    <row r="416" ht="15.75" customHeight="1">
      <c r="L416" s="51"/>
      <c r="M416" s="51"/>
    </row>
    <row r="417" ht="15.75" customHeight="1">
      <c r="L417" s="51"/>
      <c r="M417" s="51"/>
    </row>
    <row r="418" ht="15.75" customHeight="1">
      <c r="L418" s="51"/>
      <c r="M418" s="51"/>
    </row>
    <row r="419" ht="15.75" customHeight="1">
      <c r="L419" s="51"/>
      <c r="M419" s="51"/>
    </row>
    <row r="420" ht="15.75" customHeight="1">
      <c r="L420" s="51"/>
      <c r="M420" s="51"/>
    </row>
    <row r="421" ht="15.75" customHeight="1">
      <c r="L421" s="51"/>
      <c r="M421" s="51"/>
    </row>
    <row r="422" ht="15.75" customHeight="1">
      <c r="L422" s="51"/>
      <c r="M422" s="51"/>
    </row>
    <row r="423" ht="15.75" customHeight="1">
      <c r="L423" s="51"/>
      <c r="M423" s="51"/>
    </row>
    <row r="424" ht="15.75" customHeight="1">
      <c r="L424" s="51"/>
      <c r="M424" s="51"/>
    </row>
    <row r="425" ht="15.75" customHeight="1">
      <c r="L425" s="51"/>
      <c r="M425" s="51"/>
    </row>
    <row r="426" ht="15.75" customHeight="1">
      <c r="L426" s="51"/>
      <c r="M426" s="51"/>
    </row>
    <row r="427" ht="15.75" customHeight="1">
      <c r="L427" s="51"/>
      <c r="M427" s="51"/>
    </row>
    <row r="428" ht="15.75" customHeight="1">
      <c r="L428" s="51"/>
      <c r="M428" s="51"/>
    </row>
    <row r="429" ht="15.75" customHeight="1">
      <c r="L429" s="51"/>
      <c r="M429" s="51"/>
    </row>
    <row r="430" ht="15.75" customHeight="1">
      <c r="L430" s="51"/>
      <c r="M430" s="51"/>
    </row>
    <row r="431" ht="15.75" customHeight="1">
      <c r="L431" s="51"/>
      <c r="M431" s="51"/>
    </row>
    <row r="432" ht="15.75" customHeight="1">
      <c r="L432" s="51"/>
      <c r="M432" s="51"/>
    </row>
    <row r="433" ht="15.75" customHeight="1">
      <c r="L433" s="51"/>
      <c r="M433" s="51"/>
    </row>
    <row r="434" ht="15.75" customHeight="1">
      <c r="L434" s="51"/>
      <c r="M434" s="51"/>
    </row>
    <row r="435" ht="15.75" customHeight="1">
      <c r="L435" s="51"/>
      <c r="M435" s="51"/>
    </row>
    <row r="436" ht="15.75" customHeight="1">
      <c r="L436" s="51"/>
      <c r="M436" s="51"/>
    </row>
    <row r="437" ht="15.75" customHeight="1">
      <c r="L437" s="51"/>
      <c r="M437" s="51"/>
    </row>
    <row r="438" ht="15.75" customHeight="1">
      <c r="L438" s="51"/>
      <c r="M438" s="51"/>
    </row>
    <row r="439" ht="15.75" customHeight="1">
      <c r="L439" s="51"/>
      <c r="M439" s="51"/>
    </row>
    <row r="440" ht="15.75" customHeight="1">
      <c r="L440" s="51"/>
      <c r="M440" s="51"/>
    </row>
    <row r="441" ht="15.75" customHeight="1">
      <c r="L441" s="51"/>
      <c r="M441" s="51"/>
    </row>
    <row r="442" ht="15.75" customHeight="1">
      <c r="L442" s="51"/>
      <c r="M442" s="51"/>
    </row>
    <row r="443" ht="15.75" customHeight="1">
      <c r="L443" s="51"/>
      <c r="M443" s="51"/>
    </row>
    <row r="444" ht="15.75" customHeight="1">
      <c r="L444" s="51"/>
      <c r="M444" s="51"/>
    </row>
    <row r="445" ht="15.75" customHeight="1">
      <c r="L445" s="51"/>
      <c r="M445" s="51"/>
    </row>
    <row r="446" ht="15.75" customHeight="1">
      <c r="L446" s="51"/>
      <c r="M446" s="51"/>
    </row>
    <row r="447" ht="15.75" customHeight="1">
      <c r="L447" s="51"/>
      <c r="M447" s="51"/>
    </row>
    <row r="448" ht="15.75" customHeight="1">
      <c r="L448" s="51"/>
      <c r="M448" s="51"/>
    </row>
    <row r="449" ht="15.75" customHeight="1">
      <c r="L449" s="51"/>
      <c r="M449" s="51"/>
    </row>
    <row r="450" ht="15.75" customHeight="1">
      <c r="L450" s="51"/>
      <c r="M450" s="51"/>
    </row>
    <row r="451" ht="15.75" customHeight="1">
      <c r="L451" s="51"/>
      <c r="M451" s="51"/>
    </row>
    <row r="452" ht="15.75" customHeight="1">
      <c r="L452" s="51"/>
      <c r="M452" s="51"/>
    </row>
    <row r="453" ht="15.75" customHeight="1">
      <c r="L453" s="51"/>
      <c r="M453" s="51"/>
    </row>
    <row r="454" ht="15.75" customHeight="1">
      <c r="L454" s="51"/>
      <c r="M454" s="51"/>
    </row>
    <row r="455" ht="15.75" customHeight="1">
      <c r="L455" s="51"/>
      <c r="M455" s="51"/>
    </row>
    <row r="456" ht="15.75" customHeight="1">
      <c r="L456" s="51"/>
      <c r="M456" s="51"/>
    </row>
    <row r="457" ht="15.75" customHeight="1">
      <c r="L457" s="51"/>
      <c r="M457" s="51"/>
    </row>
    <row r="458" ht="15.75" customHeight="1">
      <c r="L458" s="51"/>
      <c r="M458" s="51"/>
    </row>
    <row r="459" ht="15.75" customHeight="1">
      <c r="L459" s="51"/>
      <c r="M459" s="51"/>
    </row>
    <row r="460" ht="15.75" customHeight="1">
      <c r="L460" s="51"/>
      <c r="M460" s="51"/>
    </row>
    <row r="461" ht="15.75" customHeight="1">
      <c r="L461" s="51"/>
      <c r="M461" s="51"/>
    </row>
    <row r="462" ht="15.75" customHeight="1">
      <c r="L462" s="51"/>
      <c r="M462" s="51"/>
    </row>
    <row r="463" ht="15.75" customHeight="1">
      <c r="L463" s="51"/>
      <c r="M463" s="51"/>
    </row>
    <row r="464" ht="15.75" customHeight="1">
      <c r="L464" s="51"/>
      <c r="M464" s="51"/>
    </row>
    <row r="465" ht="15.75" customHeight="1">
      <c r="L465" s="51"/>
      <c r="M465" s="51"/>
    </row>
    <row r="466" ht="15.75" customHeight="1">
      <c r="L466" s="51"/>
      <c r="M466" s="51"/>
    </row>
    <row r="467" ht="15.75" customHeight="1">
      <c r="L467" s="51"/>
      <c r="M467" s="51"/>
    </row>
    <row r="468" ht="15.75" customHeight="1">
      <c r="L468" s="51"/>
      <c r="M468" s="51"/>
    </row>
    <row r="469" ht="15.75" customHeight="1">
      <c r="L469" s="51"/>
      <c r="M469" s="51"/>
    </row>
    <row r="470" ht="15.75" customHeight="1">
      <c r="L470" s="51"/>
      <c r="M470" s="51"/>
    </row>
    <row r="471" ht="15.75" customHeight="1">
      <c r="L471" s="51"/>
      <c r="M471" s="51"/>
    </row>
    <row r="472" ht="15.75" customHeight="1">
      <c r="L472" s="51"/>
      <c r="M472" s="51"/>
    </row>
    <row r="473" ht="15.75" customHeight="1">
      <c r="L473" s="51"/>
      <c r="M473" s="51"/>
    </row>
    <row r="474" ht="15.75" customHeight="1">
      <c r="L474" s="51"/>
      <c r="M474" s="51"/>
    </row>
    <row r="475" ht="15.75" customHeight="1">
      <c r="L475" s="51"/>
      <c r="M475" s="51"/>
    </row>
    <row r="476" ht="15.75" customHeight="1">
      <c r="L476" s="51"/>
      <c r="M476" s="51"/>
    </row>
    <row r="477" ht="15.75" customHeight="1">
      <c r="L477" s="51"/>
      <c r="M477" s="51"/>
    </row>
    <row r="478" ht="15.75" customHeight="1">
      <c r="L478" s="51"/>
      <c r="M478" s="51"/>
    </row>
    <row r="479" ht="15.75" customHeight="1">
      <c r="L479" s="51"/>
      <c r="M479" s="51"/>
    </row>
    <row r="480" ht="15.75" customHeight="1">
      <c r="L480" s="51"/>
      <c r="M480" s="51"/>
    </row>
    <row r="481" ht="15.75" customHeight="1">
      <c r="L481" s="51"/>
      <c r="M481" s="51"/>
    </row>
    <row r="482" ht="15.75" customHeight="1">
      <c r="L482" s="51"/>
      <c r="M482" s="51"/>
    </row>
    <row r="483" ht="15.75" customHeight="1">
      <c r="L483" s="51"/>
      <c r="M483" s="51"/>
    </row>
    <row r="484" ht="15.75" customHeight="1">
      <c r="L484" s="51"/>
      <c r="M484" s="51"/>
    </row>
    <row r="485" ht="15.75" customHeight="1">
      <c r="L485" s="51"/>
      <c r="M485" s="51"/>
    </row>
    <row r="486" ht="15.75" customHeight="1">
      <c r="L486" s="51"/>
      <c r="M486" s="51"/>
    </row>
    <row r="487" ht="15.75" customHeight="1">
      <c r="L487" s="51"/>
      <c r="M487" s="51"/>
    </row>
    <row r="488" ht="15.75" customHeight="1">
      <c r="L488" s="51"/>
      <c r="M488" s="51"/>
    </row>
    <row r="489" ht="15.75" customHeight="1">
      <c r="L489" s="51"/>
      <c r="M489" s="51"/>
    </row>
    <row r="490" ht="15.75" customHeight="1">
      <c r="L490" s="51"/>
      <c r="M490" s="51"/>
    </row>
    <row r="491" ht="15.75" customHeight="1">
      <c r="L491" s="51"/>
      <c r="M491" s="51"/>
    </row>
    <row r="492" ht="15.75" customHeight="1">
      <c r="L492" s="51"/>
      <c r="M492" s="51"/>
    </row>
    <row r="493" ht="15.75" customHeight="1">
      <c r="L493" s="51"/>
      <c r="M493" s="51"/>
    </row>
    <row r="494" ht="15.75" customHeight="1">
      <c r="L494" s="51"/>
      <c r="M494" s="51"/>
    </row>
    <row r="495" ht="15.75" customHeight="1">
      <c r="L495" s="51"/>
      <c r="M495" s="51"/>
    </row>
    <row r="496" ht="15.75" customHeight="1">
      <c r="L496" s="51"/>
      <c r="M496" s="51"/>
    </row>
    <row r="497" ht="15.75" customHeight="1">
      <c r="L497" s="51"/>
      <c r="M497" s="51"/>
    </row>
    <row r="498" ht="15.75" customHeight="1">
      <c r="L498" s="51"/>
      <c r="M498" s="51"/>
    </row>
    <row r="499" ht="15.75" customHeight="1">
      <c r="L499" s="51"/>
      <c r="M499" s="51"/>
    </row>
    <row r="500" ht="15.75" customHeight="1">
      <c r="L500" s="51"/>
      <c r="M500" s="51"/>
    </row>
    <row r="501" ht="15.75" customHeight="1">
      <c r="L501" s="51"/>
      <c r="M501" s="51"/>
    </row>
    <row r="502" ht="15.75" customHeight="1">
      <c r="L502" s="51"/>
      <c r="M502" s="51"/>
    </row>
    <row r="503" ht="15.75" customHeight="1">
      <c r="L503" s="51"/>
      <c r="M503" s="51"/>
    </row>
    <row r="504" ht="15.75" customHeight="1">
      <c r="L504" s="51"/>
      <c r="M504" s="51"/>
    </row>
    <row r="505" ht="15.75" customHeight="1">
      <c r="L505" s="51"/>
      <c r="M505" s="51"/>
    </row>
    <row r="506" ht="15.75" customHeight="1">
      <c r="L506" s="51"/>
      <c r="M506" s="51"/>
    </row>
    <row r="507" ht="15.75" customHeight="1">
      <c r="L507" s="51"/>
      <c r="M507" s="51"/>
    </row>
    <row r="508" ht="15.75" customHeight="1">
      <c r="L508" s="51"/>
      <c r="M508" s="51"/>
    </row>
    <row r="509" ht="15.75" customHeight="1">
      <c r="L509" s="51"/>
      <c r="M509" s="51"/>
    </row>
    <row r="510" ht="15.75" customHeight="1">
      <c r="L510" s="51"/>
      <c r="M510" s="51"/>
    </row>
    <row r="511" ht="15.75" customHeight="1">
      <c r="L511" s="51"/>
      <c r="M511" s="51"/>
    </row>
    <row r="512" ht="15.75" customHeight="1">
      <c r="L512" s="51"/>
      <c r="M512" s="51"/>
    </row>
    <row r="513" ht="15.75" customHeight="1">
      <c r="L513" s="51"/>
      <c r="M513" s="51"/>
    </row>
    <row r="514" ht="15.75" customHeight="1">
      <c r="L514" s="51"/>
      <c r="M514" s="51"/>
    </row>
    <row r="515" ht="15.75" customHeight="1">
      <c r="L515" s="51"/>
      <c r="M515" s="51"/>
    </row>
    <row r="516" ht="15.75" customHeight="1">
      <c r="L516" s="51"/>
      <c r="M516" s="51"/>
    </row>
    <row r="517" ht="15.75" customHeight="1">
      <c r="L517" s="51"/>
      <c r="M517" s="51"/>
    </row>
    <row r="518" ht="15.75" customHeight="1">
      <c r="L518" s="51"/>
      <c r="M518" s="51"/>
    </row>
    <row r="519" ht="15.75" customHeight="1">
      <c r="L519" s="51"/>
      <c r="M519" s="51"/>
    </row>
    <row r="520" ht="15.75" customHeight="1">
      <c r="L520" s="51"/>
      <c r="M520" s="51"/>
    </row>
    <row r="521" ht="15.75" customHeight="1">
      <c r="L521" s="51"/>
      <c r="M521" s="51"/>
    </row>
    <row r="522" ht="15.75" customHeight="1">
      <c r="L522" s="51"/>
      <c r="M522" s="51"/>
    </row>
    <row r="523" ht="15.75" customHeight="1">
      <c r="L523" s="51"/>
      <c r="M523" s="51"/>
    </row>
    <row r="524" ht="15.75" customHeight="1">
      <c r="L524" s="51"/>
      <c r="M524" s="51"/>
    </row>
    <row r="525" ht="15.75" customHeight="1">
      <c r="L525" s="51"/>
      <c r="M525" s="51"/>
    </row>
    <row r="526" ht="15.75" customHeight="1">
      <c r="L526" s="51"/>
      <c r="M526" s="51"/>
    </row>
    <row r="527" ht="15.75" customHeight="1">
      <c r="L527" s="51"/>
      <c r="M527" s="51"/>
    </row>
    <row r="528" ht="15.75" customHeight="1">
      <c r="L528" s="51"/>
      <c r="M528" s="51"/>
    </row>
    <row r="529" ht="15.75" customHeight="1">
      <c r="L529" s="51"/>
      <c r="M529" s="51"/>
    </row>
    <row r="530" ht="15.75" customHeight="1">
      <c r="L530" s="51"/>
      <c r="M530" s="51"/>
    </row>
    <row r="531" ht="15.75" customHeight="1">
      <c r="L531" s="51"/>
      <c r="M531" s="51"/>
    </row>
    <row r="532" ht="15.75" customHeight="1">
      <c r="L532" s="51"/>
      <c r="M532" s="51"/>
    </row>
    <row r="533" ht="15.75" customHeight="1">
      <c r="L533" s="51"/>
      <c r="M533" s="51"/>
    </row>
    <row r="534" ht="15.75" customHeight="1">
      <c r="L534" s="51"/>
      <c r="M534" s="51"/>
    </row>
    <row r="535" ht="15.75" customHeight="1">
      <c r="L535" s="51"/>
      <c r="M535" s="51"/>
    </row>
    <row r="536" ht="15.75" customHeight="1">
      <c r="L536" s="51"/>
      <c r="M536" s="51"/>
    </row>
    <row r="537" ht="15.75" customHeight="1">
      <c r="L537" s="51"/>
      <c r="M537" s="51"/>
    </row>
    <row r="538" ht="15.75" customHeight="1">
      <c r="L538" s="51"/>
      <c r="M538" s="51"/>
    </row>
    <row r="539" ht="15.75" customHeight="1">
      <c r="L539" s="51"/>
      <c r="M539" s="51"/>
    </row>
    <row r="540" ht="15.75" customHeight="1">
      <c r="L540" s="51"/>
      <c r="M540" s="51"/>
    </row>
    <row r="541" ht="15.75" customHeight="1">
      <c r="L541" s="51"/>
      <c r="M541" s="51"/>
    </row>
    <row r="542" ht="15.75" customHeight="1">
      <c r="L542" s="51"/>
      <c r="M542" s="51"/>
    </row>
    <row r="543" ht="15.75" customHeight="1">
      <c r="L543" s="51"/>
      <c r="M543" s="51"/>
    </row>
    <row r="544" ht="15.75" customHeight="1">
      <c r="L544" s="51"/>
      <c r="M544" s="51"/>
    </row>
    <row r="545" ht="15.75" customHeight="1">
      <c r="L545" s="51"/>
      <c r="M545" s="51"/>
    </row>
    <row r="546" ht="15.75" customHeight="1">
      <c r="L546" s="51"/>
      <c r="M546" s="51"/>
    </row>
    <row r="547" ht="15.75" customHeight="1">
      <c r="L547" s="51"/>
      <c r="M547" s="51"/>
    </row>
    <row r="548" ht="15.75" customHeight="1">
      <c r="L548" s="51"/>
      <c r="M548" s="51"/>
    </row>
    <row r="549" ht="15.75" customHeight="1">
      <c r="L549" s="51"/>
      <c r="M549" s="51"/>
    </row>
    <row r="550" ht="15.75" customHeight="1">
      <c r="L550" s="51"/>
      <c r="M550" s="51"/>
    </row>
    <row r="551" ht="15.75" customHeight="1">
      <c r="L551" s="51"/>
      <c r="M551" s="51"/>
    </row>
    <row r="552" ht="15.75" customHeight="1">
      <c r="L552" s="51"/>
      <c r="M552" s="51"/>
    </row>
    <row r="553" ht="15.75" customHeight="1">
      <c r="L553" s="51"/>
      <c r="M553" s="51"/>
    </row>
    <row r="554" ht="15.75" customHeight="1">
      <c r="L554" s="51"/>
      <c r="M554" s="51"/>
    </row>
    <row r="555" ht="15.75" customHeight="1">
      <c r="L555" s="51"/>
      <c r="M555" s="51"/>
    </row>
    <row r="556" ht="15.75" customHeight="1">
      <c r="L556" s="51"/>
      <c r="M556" s="51"/>
    </row>
    <row r="557" ht="15.75" customHeight="1">
      <c r="L557" s="51"/>
      <c r="M557" s="51"/>
    </row>
    <row r="558" ht="15.75" customHeight="1">
      <c r="L558" s="51"/>
      <c r="M558" s="51"/>
    </row>
    <row r="559" ht="15.75" customHeight="1">
      <c r="L559" s="51"/>
      <c r="M559" s="51"/>
    </row>
    <row r="560" ht="15.75" customHeight="1">
      <c r="L560" s="51"/>
      <c r="M560" s="51"/>
    </row>
    <row r="561" ht="15.75" customHeight="1">
      <c r="L561" s="51"/>
      <c r="M561" s="51"/>
    </row>
    <row r="562" ht="15.75" customHeight="1">
      <c r="L562" s="51"/>
      <c r="M562" s="51"/>
    </row>
    <row r="563" ht="15.75" customHeight="1">
      <c r="L563" s="51"/>
      <c r="M563" s="51"/>
    </row>
    <row r="564" ht="15.75" customHeight="1">
      <c r="L564" s="51"/>
      <c r="M564" s="51"/>
    </row>
    <row r="565" ht="15.75" customHeight="1">
      <c r="L565" s="51"/>
      <c r="M565" s="51"/>
    </row>
    <row r="566" ht="15.75" customHeight="1">
      <c r="L566" s="51"/>
      <c r="M566" s="51"/>
    </row>
    <row r="567" ht="15.75" customHeight="1">
      <c r="L567" s="51"/>
      <c r="M567" s="51"/>
    </row>
    <row r="568" ht="15.75" customHeight="1">
      <c r="L568" s="51"/>
      <c r="M568" s="51"/>
    </row>
    <row r="569" ht="15.75" customHeight="1">
      <c r="L569" s="51"/>
      <c r="M569" s="51"/>
    </row>
    <row r="570" ht="15.75" customHeight="1">
      <c r="L570" s="51"/>
      <c r="M570" s="51"/>
    </row>
    <row r="571" ht="15.75" customHeight="1">
      <c r="L571" s="51"/>
      <c r="M571" s="51"/>
    </row>
    <row r="572" ht="15.75" customHeight="1">
      <c r="L572" s="51"/>
      <c r="M572" s="51"/>
    </row>
    <row r="573" ht="15.75" customHeight="1">
      <c r="L573" s="51"/>
      <c r="M573" s="51"/>
    </row>
    <row r="574" ht="15.75" customHeight="1">
      <c r="L574" s="51"/>
      <c r="M574" s="51"/>
    </row>
    <row r="575" ht="15.75" customHeight="1">
      <c r="L575" s="51"/>
      <c r="M575" s="51"/>
    </row>
    <row r="576" ht="15.75" customHeight="1">
      <c r="L576" s="51"/>
      <c r="M576" s="51"/>
    </row>
    <row r="577" ht="15.75" customHeight="1">
      <c r="L577" s="51"/>
      <c r="M577" s="51"/>
    </row>
    <row r="578" ht="15.75" customHeight="1">
      <c r="L578" s="51"/>
      <c r="M578" s="51"/>
    </row>
    <row r="579" ht="15.75" customHeight="1">
      <c r="L579" s="51"/>
      <c r="M579" s="51"/>
    </row>
    <row r="580" ht="15.75" customHeight="1">
      <c r="L580" s="51"/>
      <c r="M580" s="51"/>
    </row>
    <row r="581" ht="15.75" customHeight="1">
      <c r="L581" s="51"/>
      <c r="M581" s="51"/>
    </row>
    <row r="582" ht="15.75" customHeight="1">
      <c r="L582" s="51"/>
      <c r="M582" s="51"/>
    </row>
    <row r="583" ht="15.75" customHeight="1">
      <c r="L583" s="51"/>
      <c r="M583" s="51"/>
    </row>
    <row r="584" ht="15.75" customHeight="1">
      <c r="L584" s="51"/>
      <c r="M584" s="51"/>
    </row>
    <row r="585" ht="15.75" customHeight="1">
      <c r="L585" s="51"/>
      <c r="M585" s="51"/>
    </row>
    <row r="586" ht="15.75" customHeight="1">
      <c r="L586" s="51"/>
      <c r="M586" s="51"/>
    </row>
    <row r="587" ht="15.75" customHeight="1">
      <c r="L587" s="51"/>
      <c r="M587" s="51"/>
    </row>
    <row r="588" ht="15.75" customHeight="1">
      <c r="L588" s="51"/>
      <c r="M588" s="51"/>
    </row>
    <row r="589" ht="15.75" customHeight="1">
      <c r="L589" s="51"/>
      <c r="M589" s="51"/>
    </row>
    <row r="590" ht="15.75" customHeight="1">
      <c r="L590" s="51"/>
      <c r="M590" s="51"/>
    </row>
    <row r="591" ht="15.75" customHeight="1">
      <c r="L591" s="51"/>
      <c r="M591" s="51"/>
    </row>
    <row r="592" ht="15.75" customHeight="1">
      <c r="L592" s="51"/>
      <c r="M592" s="51"/>
    </row>
    <row r="593" ht="15.75" customHeight="1">
      <c r="L593" s="51"/>
      <c r="M593" s="51"/>
    </row>
    <row r="594" ht="15.75" customHeight="1">
      <c r="L594" s="51"/>
      <c r="M594" s="51"/>
    </row>
    <row r="595" ht="15.75" customHeight="1">
      <c r="L595" s="51"/>
      <c r="M595" s="51"/>
    </row>
    <row r="596" ht="15.75" customHeight="1">
      <c r="L596" s="51"/>
      <c r="M596" s="51"/>
    </row>
    <row r="597" ht="15.75" customHeight="1">
      <c r="L597" s="51"/>
      <c r="M597" s="51"/>
    </row>
    <row r="598" ht="15.75" customHeight="1">
      <c r="L598" s="51"/>
      <c r="M598" s="51"/>
    </row>
    <row r="599" ht="15.75" customHeight="1">
      <c r="L599" s="51"/>
      <c r="M599" s="51"/>
    </row>
    <row r="600" ht="15.75" customHeight="1">
      <c r="L600" s="51"/>
      <c r="M600" s="51"/>
    </row>
    <row r="601" ht="15.75" customHeight="1">
      <c r="L601" s="51"/>
      <c r="M601" s="51"/>
    </row>
    <row r="602" ht="15.75" customHeight="1">
      <c r="L602" s="51"/>
      <c r="M602" s="51"/>
    </row>
    <row r="603" ht="15.75" customHeight="1">
      <c r="L603" s="51"/>
      <c r="M603" s="51"/>
    </row>
    <row r="604" ht="15.75" customHeight="1">
      <c r="L604" s="51"/>
      <c r="M604" s="51"/>
    </row>
    <row r="605" ht="15.75" customHeight="1">
      <c r="L605" s="51"/>
      <c r="M605" s="51"/>
    </row>
    <row r="606" ht="15.75" customHeight="1">
      <c r="L606" s="51"/>
      <c r="M606" s="51"/>
    </row>
    <row r="607" ht="15.75" customHeight="1">
      <c r="L607" s="51"/>
      <c r="M607" s="51"/>
    </row>
    <row r="608" ht="15.75" customHeight="1">
      <c r="L608" s="51"/>
      <c r="M608" s="51"/>
    </row>
    <row r="609" ht="15.75" customHeight="1">
      <c r="L609" s="51"/>
      <c r="M609" s="51"/>
    </row>
    <row r="610" ht="15.75" customHeight="1">
      <c r="L610" s="51"/>
      <c r="M610" s="51"/>
    </row>
    <row r="611" ht="15.75" customHeight="1">
      <c r="L611" s="51"/>
      <c r="M611" s="51"/>
    </row>
    <row r="612" ht="15.75" customHeight="1">
      <c r="L612" s="51"/>
      <c r="M612" s="51"/>
    </row>
    <row r="613" ht="15.75" customHeight="1">
      <c r="L613" s="51"/>
      <c r="M613" s="51"/>
    </row>
    <row r="614" ht="15.75" customHeight="1">
      <c r="L614" s="51"/>
      <c r="M614" s="51"/>
    </row>
    <row r="615" ht="15.75" customHeight="1">
      <c r="L615" s="51"/>
      <c r="M615" s="51"/>
    </row>
    <row r="616" ht="15.75" customHeight="1">
      <c r="L616" s="51"/>
      <c r="M616" s="51"/>
    </row>
    <row r="617" ht="15.75" customHeight="1">
      <c r="L617" s="51"/>
      <c r="M617" s="51"/>
    </row>
    <row r="618" ht="15.75" customHeight="1">
      <c r="L618" s="51"/>
      <c r="M618" s="51"/>
    </row>
    <row r="619" ht="15.75" customHeight="1">
      <c r="L619" s="51"/>
      <c r="M619" s="51"/>
    </row>
    <row r="620" ht="15.75" customHeight="1">
      <c r="L620" s="51"/>
      <c r="M620" s="51"/>
    </row>
    <row r="621" ht="15.75" customHeight="1">
      <c r="L621" s="51"/>
      <c r="M621" s="51"/>
    </row>
    <row r="622" ht="15.75" customHeight="1">
      <c r="L622" s="51"/>
      <c r="M622" s="51"/>
    </row>
    <row r="623" ht="15.75" customHeight="1">
      <c r="L623" s="51"/>
      <c r="M623" s="51"/>
    </row>
    <row r="624" ht="15.75" customHeight="1">
      <c r="L624" s="51"/>
      <c r="M624" s="51"/>
    </row>
    <row r="625" ht="15.75" customHeight="1">
      <c r="L625" s="51"/>
      <c r="M625" s="51"/>
    </row>
    <row r="626" ht="15.75" customHeight="1">
      <c r="L626" s="51"/>
      <c r="M626" s="51"/>
    </row>
    <row r="627" ht="15.75" customHeight="1">
      <c r="L627" s="51"/>
      <c r="M627" s="51"/>
    </row>
    <row r="628" ht="15.75" customHeight="1">
      <c r="L628" s="51"/>
      <c r="M628" s="51"/>
    </row>
    <row r="629" ht="15.75" customHeight="1">
      <c r="L629" s="51"/>
      <c r="M629" s="51"/>
    </row>
    <row r="630" ht="15.75" customHeight="1">
      <c r="L630" s="51"/>
      <c r="M630" s="51"/>
    </row>
    <row r="631" ht="15.75" customHeight="1">
      <c r="L631" s="51"/>
      <c r="M631" s="51"/>
    </row>
    <row r="632" ht="15.75" customHeight="1">
      <c r="L632" s="51"/>
      <c r="M632" s="51"/>
    </row>
    <row r="633" ht="15.75" customHeight="1">
      <c r="L633" s="51"/>
      <c r="M633" s="51"/>
    </row>
    <row r="634" ht="15.75" customHeight="1">
      <c r="L634" s="51"/>
      <c r="M634" s="51"/>
    </row>
    <row r="635" ht="15.75" customHeight="1">
      <c r="L635" s="51"/>
      <c r="M635" s="51"/>
    </row>
    <row r="636" ht="15.75" customHeight="1">
      <c r="L636" s="51"/>
      <c r="M636" s="51"/>
    </row>
    <row r="637" ht="15.75" customHeight="1">
      <c r="L637" s="51"/>
      <c r="M637" s="51"/>
    </row>
    <row r="638" ht="15.75" customHeight="1">
      <c r="L638" s="51"/>
      <c r="M638" s="51"/>
    </row>
    <row r="639" ht="15.75" customHeight="1">
      <c r="L639" s="51"/>
      <c r="M639" s="51"/>
    </row>
    <row r="640" ht="15.75" customHeight="1">
      <c r="L640" s="51"/>
      <c r="M640" s="51"/>
    </row>
    <row r="641" ht="15.75" customHeight="1">
      <c r="L641" s="51"/>
      <c r="M641" s="51"/>
    </row>
    <row r="642" ht="15.75" customHeight="1">
      <c r="L642" s="51"/>
      <c r="M642" s="51"/>
    </row>
    <row r="643" ht="15.75" customHeight="1">
      <c r="L643" s="51"/>
      <c r="M643" s="51"/>
    </row>
    <row r="644" ht="15.75" customHeight="1">
      <c r="L644" s="51"/>
      <c r="M644" s="51"/>
    </row>
    <row r="645" ht="15.75" customHeight="1">
      <c r="L645" s="51"/>
      <c r="M645" s="51"/>
    </row>
    <row r="646" ht="15.75" customHeight="1">
      <c r="L646" s="51"/>
      <c r="M646" s="51"/>
    </row>
    <row r="647" ht="15.75" customHeight="1">
      <c r="L647" s="51"/>
      <c r="M647" s="51"/>
    </row>
    <row r="648" ht="15.75" customHeight="1">
      <c r="L648" s="51"/>
      <c r="M648" s="51"/>
    </row>
    <row r="649" ht="15.75" customHeight="1">
      <c r="L649" s="51"/>
      <c r="M649" s="51"/>
    </row>
    <row r="650" ht="15.75" customHeight="1">
      <c r="L650" s="51"/>
      <c r="M650" s="51"/>
    </row>
    <row r="651" ht="15.75" customHeight="1">
      <c r="L651" s="51"/>
      <c r="M651" s="51"/>
    </row>
    <row r="652" ht="15.75" customHeight="1">
      <c r="L652" s="51"/>
      <c r="M652" s="51"/>
    </row>
    <row r="653" ht="15.75" customHeight="1">
      <c r="L653" s="51"/>
      <c r="M653" s="51"/>
    </row>
    <row r="654" ht="15.75" customHeight="1">
      <c r="L654" s="51"/>
      <c r="M654" s="51"/>
    </row>
    <row r="655" ht="15.75" customHeight="1">
      <c r="L655" s="51"/>
      <c r="M655" s="51"/>
    </row>
    <row r="656" ht="15.75" customHeight="1">
      <c r="L656" s="51"/>
      <c r="M656" s="51"/>
    </row>
    <row r="657" ht="15.75" customHeight="1">
      <c r="L657" s="51"/>
      <c r="M657" s="51"/>
    </row>
    <row r="658" ht="15.75" customHeight="1">
      <c r="L658" s="51"/>
      <c r="M658" s="51"/>
    </row>
    <row r="659" ht="15.75" customHeight="1">
      <c r="L659" s="51"/>
      <c r="M659" s="51"/>
    </row>
    <row r="660" ht="15.75" customHeight="1">
      <c r="L660" s="51"/>
      <c r="M660" s="51"/>
    </row>
    <row r="661" ht="15.75" customHeight="1">
      <c r="L661" s="51"/>
      <c r="M661" s="51"/>
    </row>
    <row r="662" ht="15.75" customHeight="1">
      <c r="L662" s="51"/>
      <c r="M662" s="51"/>
    </row>
    <row r="663" ht="15.75" customHeight="1">
      <c r="L663" s="51"/>
      <c r="M663" s="51"/>
    </row>
    <row r="664" ht="15.75" customHeight="1">
      <c r="L664" s="51"/>
      <c r="M664" s="51"/>
    </row>
    <row r="665" ht="15.75" customHeight="1">
      <c r="L665" s="51"/>
      <c r="M665" s="51"/>
    </row>
    <row r="666" ht="15.75" customHeight="1">
      <c r="L666" s="51"/>
      <c r="M666" s="51"/>
    </row>
    <row r="667" ht="15.75" customHeight="1">
      <c r="L667" s="51"/>
      <c r="M667" s="51"/>
    </row>
    <row r="668" ht="15.75" customHeight="1">
      <c r="L668" s="51"/>
      <c r="M668" s="51"/>
    </row>
    <row r="669" ht="15.75" customHeight="1">
      <c r="L669" s="51"/>
      <c r="M669" s="51"/>
    </row>
    <row r="670" ht="15.75" customHeight="1">
      <c r="L670" s="51"/>
      <c r="M670" s="51"/>
    </row>
    <row r="671" ht="15.75" customHeight="1">
      <c r="L671" s="51"/>
      <c r="M671" s="51"/>
    </row>
    <row r="672" ht="15.75" customHeight="1">
      <c r="L672" s="51"/>
      <c r="M672" s="51"/>
    </row>
    <row r="673" ht="15.75" customHeight="1">
      <c r="L673" s="51"/>
      <c r="M673" s="51"/>
    </row>
    <row r="674" ht="15.75" customHeight="1">
      <c r="L674" s="51"/>
      <c r="M674" s="51"/>
    </row>
    <row r="675" ht="15.75" customHeight="1">
      <c r="L675" s="51"/>
      <c r="M675" s="51"/>
    </row>
    <row r="676" ht="15.75" customHeight="1">
      <c r="L676" s="51"/>
      <c r="M676" s="51"/>
    </row>
    <row r="677" ht="15.75" customHeight="1">
      <c r="L677" s="51"/>
      <c r="M677" s="51"/>
    </row>
    <row r="678" ht="15.75" customHeight="1">
      <c r="L678" s="51"/>
      <c r="M678" s="51"/>
    </row>
    <row r="679" ht="15.75" customHeight="1">
      <c r="L679" s="51"/>
      <c r="M679" s="51"/>
    </row>
    <row r="680" ht="15.75" customHeight="1">
      <c r="L680" s="51"/>
      <c r="M680" s="51"/>
    </row>
    <row r="681" ht="15.75" customHeight="1">
      <c r="L681" s="51"/>
      <c r="M681" s="51"/>
    </row>
    <row r="682" ht="15.75" customHeight="1">
      <c r="L682" s="51"/>
      <c r="M682" s="51"/>
    </row>
    <row r="683" ht="15.75" customHeight="1">
      <c r="L683" s="51"/>
      <c r="M683" s="51"/>
    </row>
    <row r="684" ht="15.75" customHeight="1">
      <c r="L684" s="51"/>
      <c r="M684" s="51"/>
    </row>
    <row r="685" ht="15.75" customHeight="1">
      <c r="L685" s="51"/>
      <c r="M685" s="51"/>
    </row>
    <row r="686" ht="15.75" customHeight="1">
      <c r="L686" s="51"/>
      <c r="M686" s="51"/>
    </row>
    <row r="687" ht="15.75" customHeight="1">
      <c r="L687" s="51"/>
      <c r="M687" s="51"/>
    </row>
    <row r="688" ht="15.75" customHeight="1">
      <c r="L688" s="51"/>
      <c r="M688" s="51"/>
    </row>
    <row r="689" ht="15.75" customHeight="1">
      <c r="L689" s="51"/>
      <c r="M689" s="51"/>
    </row>
    <row r="690" ht="15.75" customHeight="1">
      <c r="L690" s="51"/>
      <c r="M690" s="51"/>
    </row>
    <row r="691" ht="15.75" customHeight="1">
      <c r="L691" s="51"/>
      <c r="M691" s="51"/>
    </row>
    <row r="692" ht="15.75" customHeight="1">
      <c r="L692" s="51"/>
      <c r="M692" s="51"/>
    </row>
    <row r="693" ht="15.75" customHeight="1">
      <c r="L693" s="51"/>
      <c r="M693" s="51"/>
    </row>
    <row r="694" ht="15.75" customHeight="1">
      <c r="L694" s="51"/>
      <c r="M694" s="51"/>
    </row>
    <row r="695" ht="15.75" customHeight="1">
      <c r="L695" s="51"/>
      <c r="M695" s="51"/>
    </row>
    <row r="696" ht="15.75" customHeight="1">
      <c r="L696" s="51"/>
      <c r="M696" s="51"/>
    </row>
    <row r="697" ht="15.75" customHeight="1">
      <c r="L697" s="51"/>
      <c r="M697" s="51"/>
    </row>
    <row r="698" ht="15.75" customHeight="1">
      <c r="L698" s="51"/>
      <c r="M698" s="51"/>
    </row>
    <row r="699" ht="15.75" customHeight="1">
      <c r="L699" s="51"/>
      <c r="M699" s="51"/>
    </row>
    <row r="700" ht="15.75" customHeight="1">
      <c r="L700" s="51"/>
      <c r="M700" s="51"/>
    </row>
    <row r="701" ht="15.75" customHeight="1">
      <c r="L701" s="51"/>
      <c r="M701" s="51"/>
    </row>
    <row r="702" ht="15.75" customHeight="1">
      <c r="L702" s="51"/>
      <c r="M702" s="51"/>
    </row>
    <row r="703" ht="15.75" customHeight="1">
      <c r="L703" s="51"/>
      <c r="M703" s="51"/>
    </row>
    <row r="704" ht="15.75" customHeight="1">
      <c r="L704" s="51"/>
      <c r="M704" s="51"/>
    </row>
    <row r="705" ht="15.75" customHeight="1">
      <c r="L705" s="51"/>
      <c r="M705" s="51"/>
    </row>
    <row r="706" ht="15.75" customHeight="1">
      <c r="L706" s="51"/>
      <c r="M706" s="51"/>
    </row>
    <row r="707" ht="15.75" customHeight="1">
      <c r="L707" s="51"/>
      <c r="M707" s="51"/>
    </row>
    <row r="708" ht="15.75" customHeight="1">
      <c r="L708" s="51"/>
      <c r="M708" s="51"/>
    </row>
    <row r="709" ht="15.75" customHeight="1">
      <c r="L709" s="51"/>
      <c r="M709" s="51"/>
    </row>
    <row r="710" ht="15.75" customHeight="1">
      <c r="L710" s="51"/>
      <c r="M710" s="51"/>
    </row>
    <row r="711" ht="15.75" customHeight="1">
      <c r="L711" s="51"/>
      <c r="M711" s="51"/>
    </row>
    <row r="712" ht="15.75" customHeight="1">
      <c r="L712" s="51"/>
      <c r="M712" s="51"/>
    </row>
    <row r="713" ht="15.75" customHeight="1">
      <c r="L713" s="51"/>
      <c r="M713" s="51"/>
    </row>
    <row r="714" ht="15.75" customHeight="1">
      <c r="L714" s="51"/>
      <c r="M714" s="51"/>
    </row>
    <row r="715" ht="15.75" customHeight="1">
      <c r="L715" s="51"/>
      <c r="M715" s="51"/>
    </row>
    <row r="716" ht="15.75" customHeight="1">
      <c r="L716" s="51"/>
      <c r="M716" s="51"/>
    </row>
    <row r="717" ht="15.75" customHeight="1">
      <c r="L717" s="51"/>
      <c r="M717" s="51"/>
    </row>
    <row r="718" ht="15.75" customHeight="1">
      <c r="L718" s="51"/>
      <c r="M718" s="51"/>
    </row>
    <row r="719" ht="15.75" customHeight="1">
      <c r="L719" s="51"/>
      <c r="M719" s="51"/>
    </row>
    <row r="720" ht="15.75" customHeight="1">
      <c r="L720" s="51"/>
      <c r="M720" s="51"/>
    </row>
    <row r="721" ht="15.75" customHeight="1">
      <c r="L721" s="51"/>
      <c r="M721" s="51"/>
    </row>
    <row r="722" ht="15.75" customHeight="1">
      <c r="L722" s="51"/>
      <c r="M722" s="51"/>
    </row>
    <row r="723" ht="15.75" customHeight="1">
      <c r="L723" s="51"/>
      <c r="M723" s="51"/>
    </row>
    <row r="724" ht="15.75" customHeight="1">
      <c r="L724" s="51"/>
      <c r="M724" s="51"/>
    </row>
    <row r="725" ht="15.75" customHeight="1">
      <c r="L725" s="51"/>
      <c r="M725" s="51"/>
    </row>
    <row r="726" ht="15.75" customHeight="1">
      <c r="L726" s="51"/>
      <c r="M726" s="51"/>
    </row>
    <row r="727" ht="15.75" customHeight="1">
      <c r="L727" s="51"/>
      <c r="M727" s="51"/>
    </row>
    <row r="728" ht="15.75" customHeight="1">
      <c r="L728" s="51"/>
      <c r="M728" s="51"/>
    </row>
    <row r="729" ht="15.75" customHeight="1">
      <c r="L729" s="51"/>
      <c r="M729" s="51"/>
    </row>
    <row r="730" ht="15.75" customHeight="1">
      <c r="L730" s="51"/>
      <c r="M730" s="51"/>
    </row>
    <row r="731" ht="15.75" customHeight="1">
      <c r="L731" s="51"/>
      <c r="M731" s="51"/>
    </row>
    <row r="732" ht="15.75" customHeight="1">
      <c r="L732" s="51"/>
      <c r="M732" s="51"/>
    </row>
    <row r="733" ht="15.75" customHeight="1">
      <c r="L733" s="51"/>
      <c r="M733" s="51"/>
    </row>
    <row r="734" ht="15.75" customHeight="1">
      <c r="L734" s="51"/>
      <c r="M734" s="51"/>
    </row>
    <row r="735" ht="15.75" customHeight="1">
      <c r="L735" s="51"/>
      <c r="M735" s="51"/>
    </row>
    <row r="736" ht="15.75" customHeight="1">
      <c r="L736" s="51"/>
      <c r="M736" s="51"/>
    </row>
    <row r="737" ht="15.75" customHeight="1">
      <c r="L737" s="51"/>
      <c r="M737" s="51"/>
    </row>
    <row r="738" ht="15.75" customHeight="1">
      <c r="L738" s="51"/>
      <c r="M738" s="51"/>
    </row>
    <row r="739" ht="15.75" customHeight="1">
      <c r="L739" s="51"/>
      <c r="M739" s="51"/>
    </row>
    <row r="740" ht="15.75" customHeight="1">
      <c r="L740" s="51"/>
      <c r="M740" s="51"/>
    </row>
    <row r="741" ht="15.75" customHeight="1">
      <c r="L741" s="51"/>
      <c r="M741" s="51"/>
    </row>
    <row r="742" ht="15.75" customHeight="1">
      <c r="L742" s="51"/>
      <c r="M742" s="51"/>
    </row>
    <row r="743" ht="15.75" customHeight="1">
      <c r="L743" s="51"/>
      <c r="M743" s="51"/>
    </row>
    <row r="744" ht="15.75" customHeight="1">
      <c r="L744" s="51"/>
      <c r="M744" s="51"/>
    </row>
    <row r="745" ht="15.75" customHeight="1">
      <c r="L745" s="51"/>
      <c r="M745" s="51"/>
    </row>
    <row r="746" ht="15.75" customHeight="1">
      <c r="L746" s="51"/>
      <c r="M746" s="51"/>
    </row>
    <row r="747" ht="15.75" customHeight="1">
      <c r="L747" s="51"/>
      <c r="M747" s="51"/>
    </row>
    <row r="748" ht="15.75" customHeight="1">
      <c r="L748" s="51"/>
      <c r="M748" s="51"/>
    </row>
    <row r="749" ht="15.75" customHeight="1">
      <c r="L749" s="51"/>
      <c r="M749" s="51"/>
    </row>
    <row r="750" ht="15.75" customHeight="1">
      <c r="L750" s="51"/>
      <c r="M750" s="51"/>
    </row>
    <row r="751" ht="15.75" customHeight="1">
      <c r="L751" s="51"/>
      <c r="M751" s="51"/>
    </row>
    <row r="752" ht="15.75" customHeight="1">
      <c r="L752" s="51"/>
      <c r="M752" s="51"/>
    </row>
    <row r="753" ht="15.75" customHeight="1">
      <c r="L753" s="51"/>
      <c r="M753" s="51"/>
    </row>
    <row r="754" ht="15.75" customHeight="1">
      <c r="L754" s="51"/>
      <c r="M754" s="51"/>
    </row>
    <row r="755" ht="15.75" customHeight="1">
      <c r="L755" s="51"/>
      <c r="M755" s="51"/>
    </row>
    <row r="756" ht="15.75" customHeight="1">
      <c r="L756" s="51"/>
      <c r="M756" s="51"/>
    </row>
    <row r="757" ht="15.75" customHeight="1">
      <c r="L757" s="51"/>
      <c r="M757" s="51"/>
    </row>
    <row r="758" ht="15.75" customHeight="1">
      <c r="L758" s="51"/>
      <c r="M758" s="51"/>
    </row>
    <row r="759" ht="15.75" customHeight="1">
      <c r="L759" s="51"/>
      <c r="M759" s="51"/>
    </row>
    <row r="760" ht="15.75" customHeight="1">
      <c r="L760" s="51"/>
      <c r="M760" s="51"/>
    </row>
    <row r="761" ht="15.75" customHeight="1">
      <c r="L761" s="51"/>
      <c r="M761" s="51"/>
    </row>
    <row r="762" ht="15.75" customHeight="1">
      <c r="L762" s="51"/>
      <c r="M762" s="51"/>
    </row>
    <row r="763" ht="15.75" customHeight="1">
      <c r="L763" s="51"/>
      <c r="M763" s="51"/>
    </row>
    <row r="764" ht="15.75" customHeight="1">
      <c r="L764" s="51"/>
      <c r="M764" s="51"/>
    </row>
    <row r="765" ht="15.75" customHeight="1">
      <c r="L765" s="51"/>
      <c r="M765" s="51"/>
    </row>
    <row r="766" ht="15.75" customHeight="1">
      <c r="L766" s="51"/>
      <c r="M766" s="51"/>
    </row>
    <row r="767" ht="15.75" customHeight="1">
      <c r="L767" s="51"/>
      <c r="M767" s="51"/>
    </row>
    <row r="768" ht="15.75" customHeight="1">
      <c r="L768" s="51"/>
      <c r="M768" s="51"/>
    </row>
    <row r="769" ht="15.75" customHeight="1">
      <c r="L769" s="51"/>
      <c r="M769" s="51"/>
    </row>
    <row r="770" ht="15.75" customHeight="1">
      <c r="L770" s="51"/>
      <c r="M770" s="51"/>
    </row>
    <row r="771" ht="15.75" customHeight="1">
      <c r="L771" s="51"/>
      <c r="M771" s="51"/>
    </row>
    <row r="772" ht="15.75" customHeight="1">
      <c r="L772" s="51"/>
      <c r="M772" s="51"/>
    </row>
    <row r="773" ht="15.75" customHeight="1">
      <c r="L773" s="51"/>
      <c r="M773" s="51"/>
    </row>
    <row r="774" ht="15.75" customHeight="1">
      <c r="L774" s="51"/>
      <c r="M774" s="51"/>
    </row>
    <row r="775" ht="15.75" customHeight="1">
      <c r="L775" s="51"/>
      <c r="M775" s="51"/>
    </row>
    <row r="776" ht="15.75" customHeight="1">
      <c r="L776" s="51"/>
      <c r="M776" s="51"/>
    </row>
    <row r="777" ht="15.75" customHeight="1">
      <c r="L777" s="51"/>
      <c r="M777" s="51"/>
    </row>
    <row r="778" ht="15.75" customHeight="1">
      <c r="L778" s="51"/>
      <c r="M778" s="51"/>
    </row>
    <row r="779" ht="15.75" customHeight="1">
      <c r="L779" s="51"/>
      <c r="M779" s="51"/>
    </row>
    <row r="780" ht="15.75" customHeight="1">
      <c r="L780" s="51"/>
      <c r="M780" s="51"/>
    </row>
    <row r="781" ht="15.75" customHeight="1">
      <c r="L781" s="51"/>
      <c r="M781" s="51"/>
    </row>
    <row r="782" ht="15.75" customHeight="1">
      <c r="L782" s="51"/>
      <c r="M782" s="51"/>
    </row>
    <row r="783" ht="15.75" customHeight="1">
      <c r="L783" s="51"/>
      <c r="M783" s="51"/>
    </row>
    <row r="784" ht="15.75" customHeight="1">
      <c r="L784" s="51"/>
      <c r="M784" s="51"/>
    </row>
    <row r="785" ht="15.75" customHeight="1">
      <c r="L785" s="51"/>
      <c r="M785" s="51"/>
    </row>
    <row r="786" ht="15.75" customHeight="1">
      <c r="L786" s="51"/>
      <c r="M786" s="51"/>
    </row>
    <row r="787" ht="15.75" customHeight="1">
      <c r="L787" s="51"/>
      <c r="M787" s="51"/>
    </row>
    <row r="788" ht="15.75" customHeight="1">
      <c r="L788" s="51"/>
      <c r="M788" s="51"/>
    </row>
    <row r="789" ht="15.75" customHeight="1">
      <c r="L789" s="51"/>
      <c r="M789" s="51"/>
    </row>
    <row r="790" ht="15.75" customHeight="1">
      <c r="L790" s="51"/>
      <c r="M790" s="51"/>
    </row>
    <row r="791" ht="15.75" customHeight="1">
      <c r="L791" s="51"/>
      <c r="M791" s="51"/>
    </row>
    <row r="792" ht="15.75" customHeight="1">
      <c r="L792" s="51"/>
      <c r="M792" s="51"/>
    </row>
    <row r="793" ht="15.75" customHeight="1">
      <c r="L793" s="51"/>
      <c r="M793" s="51"/>
    </row>
    <row r="794" ht="15.75" customHeight="1">
      <c r="L794" s="51"/>
      <c r="M794" s="51"/>
    </row>
    <row r="795" ht="15.75" customHeight="1">
      <c r="L795" s="51"/>
      <c r="M795" s="51"/>
    </row>
    <row r="796" ht="15.75" customHeight="1">
      <c r="L796" s="51"/>
      <c r="M796" s="51"/>
    </row>
    <row r="797" ht="15.75" customHeight="1">
      <c r="L797" s="51"/>
      <c r="M797" s="51"/>
    </row>
    <row r="798" ht="15.75" customHeight="1">
      <c r="L798" s="51"/>
      <c r="M798" s="51"/>
    </row>
    <row r="799" ht="15.75" customHeight="1">
      <c r="L799" s="51"/>
      <c r="M799" s="51"/>
    </row>
    <row r="800" ht="15.75" customHeight="1">
      <c r="L800" s="51"/>
      <c r="M800" s="51"/>
    </row>
    <row r="801" ht="15.75" customHeight="1">
      <c r="L801" s="51"/>
      <c r="M801" s="51"/>
    </row>
    <row r="802" ht="15.75" customHeight="1">
      <c r="L802" s="51"/>
      <c r="M802" s="51"/>
    </row>
    <row r="803" ht="15.75" customHeight="1">
      <c r="L803" s="51"/>
      <c r="M803" s="51"/>
    </row>
    <row r="804" ht="15.75" customHeight="1">
      <c r="L804" s="51"/>
      <c r="M804" s="51"/>
    </row>
    <row r="805" ht="15.75" customHeight="1">
      <c r="L805" s="51"/>
      <c r="M805" s="51"/>
    </row>
    <row r="806" ht="15.75" customHeight="1">
      <c r="L806" s="51"/>
      <c r="M806" s="51"/>
    </row>
    <row r="807" ht="15.75" customHeight="1">
      <c r="L807" s="51"/>
      <c r="M807" s="51"/>
    </row>
    <row r="808" ht="15.75" customHeight="1">
      <c r="L808" s="51"/>
      <c r="M808" s="51"/>
    </row>
    <row r="809" ht="15.75" customHeight="1">
      <c r="L809" s="51"/>
      <c r="M809" s="51"/>
    </row>
    <row r="810" ht="15.75" customHeight="1">
      <c r="L810" s="51"/>
      <c r="M810" s="51"/>
    </row>
    <row r="811" ht="15.75" customHeight="1">
      <c r="L811" s="51"/>
      <c r="M811" s="51"/>
    </row>
    <row r="812" ht="15.75" customHeight="1">
      <c r="L812" s="51"/>
      <c r="M812" s="51"/>
    </row>
    <row r="813" ht="15.75" customHeight="1">
      <c r="L813" s="51"/>
      <c r="M813" s="51"/>
    </row>
    <row r="814" ht="15.75" customHeight="1">
      <c r="L814" s="51"/>
      <c r="M814" s="51"/>
    </row>
    <row r="815" ht="15.75" customHeight="1">
      <c r="L815" s="51"/>
      <c r="M815" s="51"/>
    </row>
    <row r="816" ht="15.75" customHeight="1">
      <c r="L816" s="51"/>
      <c r="M816" s="51"/>
    </row>
    <row r="817" ht="15.75" customHeight="1">
      <c r="L817" s="51"/>
      <c r="M817" s="51"/>
    </row>
    <row r="818" ht="15.75" customHeight="1">
      <c r="L818" s="51"/>
      <c r="M818" s="51"/>
    </row>
    <row r="819" ht="15.75" customHeight="1">
      <c r="L819" s="51"/>
      <c r="M819" s="51"/>
    </row>
    <row r="820" ht="15.75" customHeight="1">
      <c r="L820" s="51"/>
      <c r="M820" s="51"/>
    </row>
    <row r="821" ht="15.75" customHeight="1">
      <c r="L821" s="51"/>
      <c r="M821" s="51"/>
    </row>
    <row r="822" ht="15.75" customHeight="1">
      <c r="L822" s="51"/>
      <c r="M822" s="51"/>
    </row>
    <row r="823" ht="15.75" customHeight="1">
      <c r="L823" s="51"/>
      <c r="M823" s="51"/>
    </row>
    <row r="824" ht="15.75" customHeight="1">
      <c r="L824" s="51"/>
      <c r="M824" s="51"/>
    </row>
    <row r="825" ht="15.75" customHeight="1">
      <c r="L825" s="51"/>
      <c r="M825" s="51"/>
    </row>
    <row r="826" ht="15.75" customHeight="1">
      <c r="L826" s="51"/>
      <c r="M826" s="51"/>
    </row>
    <row r="827" ht="15.75" customHeight="1">
      <c r="L827" s="51"/>
      <c r="M827" s="51"/>
    </row>
    <row r="828" ht="15.75" customHeight="1">
      <c r="L828" s="51"/>
      <c r="M828" s="51"/>
    </row>
    <row r="829" ht="15.75" customHeight="1">
      <c r="L829" s="51"/>
      <c r="M829" s="51"/>
    </row>
    <row r="830" ht="15.75" customHeight="1">
      <c r="L830" s="51"/>
      <c r="M830" s="51"/>
    </row>
    <row r="831" ht="15.75" customHeight="1">
      <c r="L831" s="51"/>
      <c r="M831" s="51"/>
    </row>
    <row r="832" ht="15.75" customHeight="1">
      <c r="L832" s="51"/>
      <c r="M832" s="51"/>
    </row>
    <row r="833" ht="15.75" customHeight="1">
      <c r="L833" s="51"/>
      <c r="M833" s="51"/>
    </row>
    <row r="834" ht="15.75" customHeight="1">
      <c r="L834" s="51"/>
      <c r="M834" s="51"/>
    </row>
    <row r="835" ht="15.75" customHeight="1">
      <c r="L835" s="51"/>
      <c r="M835" s="51"/>
    </row>
    <row r="836" ht="15.75" customHeight="1">
      <c r="L836" s="51"/>
      <c r="M836" s="51"/>
    </row>
    <row r="837" ht="15.75" customHeight="1">
      <c r="L837" s="51"/>
      <c r="M837" s="51"/>
    </row>
    <row r="838" ht="15.75" customHeight="1">
      <c r="L838" s="51"/>
      <c r="M838" s="51"/>
    </row>
    <row r="839" ht="15.75" customHeight="1">
      <c r="L839" s="51"/>
      <c r="M839" s="51"/>
    </row>
    <row r="840" ht="15.75" customHeight="1">
      <c r="L840" s="51"/>
      <c r="M840" s="51"/>
    </row>
    <row r="841" ht="15.75" customHeight="1">
      <c r="L841" s="51"/>
      <c r="M841" s="51"/>
    </row>
    <row r="842" ht="15.75" customHeight="1">
      <c r="L842" s="51"/>
      <c r="M842" s="51"/>
    </row>
    <row r="843" ht="15.75" customHeight="1">
      <c r="L843" s="51"/>
      <c r="M843" s="51"/>
    </row>
    <row r="844" ht="15.75" customHeight="1">
      <c r="L844" s="51"/>
      <c r="M844" s="51"/>
    </row>
    <row r="845" ht="15.75" customHeight="1">
      <c r="L845" s="51"/>
      <c r="M845" s="51"/>
    </row>
    <row r="846" ht="15.75" customHeight="1">
      <c r="L846" s="51"/>
      <c r="M846" s="51"/>
    </row>
    <row r="847" ht="15.75" customHeight="1">
      <c r="L847" s="51"/>
      <c r="M847" s="51"/>
    </row>
    <row r="848" ht="15.75" customHeight="1">
      <c r="L848" s="51"/>
      <c r="M848" s="51"/>
    </row>
    <row r="849" ht="15.75" customHeight="1">
      <c r="L849" s="51"/>
      <c r="M849" s="51"/>
    </row>
    <row r="850" ht="15.75" customHeight="1">
      <c r="L850" s="51"/>
      <c r="M850" s="51"/>
    </row>
    <row r="851" ht="15.75" customHeight="1">
      <c r="L851" s="51"/>
      <c r="M851" s="51"/>
    </row>
    <row r="852" ht="15.75" customHeight="1">
      <c r="L852" s="51"/>
      <c r="M852" s="51"/>
    </row>
    <row r="853" ht="15.75" customHeight="1">
      <c r="L853" s="51"/>
      <c r="M853" s="51"/>
    </row>
    <row r="854" ht="15.75" customHeight="1">
      <c r="L854" s="51"/>
      <c r="M854" s="51"/>
    </row>
    <row r="855" ht="15.75" customHeight="1">
      <c r="L855" s="51"/>
      <c r="M855" s="51"/>
    </row>
    <row r="856" ht="15.75" customHeight="1">
      <c r="L856" s="51"/>
      <c r="M856" s="51"/>
    </row>
    <row r="857" ht="15.75" customHeight="1">
      <c r="L857" s="51"/>
      <c r="M857" s="51"/>
    </row>
    <row r="858" ht="15.75" customHeight="1">
      <c r="L858" s="51"/>
      <c r="M858" s="51"/>
    </row>
    <row r="859" ht="15.75" customHeight="1">
      <c r="L859" s="51"/>
      <c r="M859" s="51"/>
    </row>
    <row r="860" ht="15.75" customHeight="1">
      <c r="L860" s="51"/>
      <c r="M860" s="51"/>
    </row>
    <row r="861" ht="15.75" customHeight="1">
      <c r="L861" s="51"/>
      <c r="M861" s="51"/>
    </row>
    <row r="862" ht="15.75" customHeight="1">
      <c r="L862" s="51"/>
      <c r="M862" s="51"/>
    </row>
    <row r="863" ht="15.75" customHeight="1">
      <c r="L863" s="51"/>
      <c r="M863" s="51"/>
    </row>
    <row r="864" ht="15.75" customHeight="1">
      <c r="L864" s="51"/>
      <c r="M864" s="51"/>
    </row>
    <row r="865" ht="15.75" customHeight="1">
      <c r="L865" s="51"/>
      <c r="M865" s="51"/>
    </row>
    <row r="866" ht="15.75" customHeight="1">
      <c r="L866" s="51"/>
      <c r="M866" s="51"/>
    </row>
    <row r="867" ht="15.75" customHeight="1">
      <c r="L867" s="51"/>
      <c r="M867" s="51"/>
    </row>
    <row r="868" ht="15.75" customHeight="1">
      <c r="L868" s="51"/>
      <c r="M868" s="51"/>
    </row>
    <row r="869" ht="15.75" customHeight="1">
      <c r="L869" s="51"/>
      <c r="M869" s="51"/>
    </row>
    <row r="870" ht="15.75" customHeight="1">
      <c r="L870" s="51"/>
      <c r="M870" s="51"/>
    </row>
    <row r="871" ht="15.75" customHeight="1">
      <c r="L871" s="51"/>
      <c r="M871" s="51"/>
    </row>
    <row r="872" ht="15.75" customHeight="1">
      <c r="L872" s="51"/>
      <c r="M872" s="51"/>
    </row>
    <row r="873" ht="15.75" customHeight="1">
      <c r="L873" s="51"/>
      <c r="M873" s="51"/>
    </row>
    <row r="874" ht="15.75" customHeight="1">
      <c r="L874" s="51"/>
      <c r="M874" s="51"/>
    </row>
    <row r="875" ht="15.75" customHeight="1">
      <c r="L875" s="51"/>
      <c r="M875" s="51"/>
    </row>
    <row r="876" ht="15.75" customHeight="1">
      <c r="L876" s="51"/>
      <c r="M876" s="51"/>
    </row>
    <row r="877" ht="15.75" customHeight="1">
      <c r="L877" s="51"/>
      <c r="M877" s="51"/>
    </row>
    <row r="878" ht="15.75" customHeight="1">
      <c r="L878" s="51"/>
      <c r="M878" s="51"/>
    </row>
    <row r="879" ht="15.75" customHeight="1">
      <c r="L879" s="51"/>
      <c r="M879" s="51"/>
    </row>
    <row r="880" ht="15.75" customHeight="1">
      <c r="L880" s="51"/>
      <c r="M880" s="51"/>
    </row>
    <row r="881" ht="15.75" customHeight="1">
      <c r="L881" s="51"/>
      <c r="M881" s="51"/>
    </row>
    <row r="882" ht="15.75" customHeight="1">
      <c r="L882" s="51"/>
      <c r="M882" s="51"/>
    </row>
    <row r="883" ht="15.75" customHeight="1">
      <c r="L883" s="51"/>
      <c r="M883" s="51"/>
    </row>
    <row r="884" ht="15.75" customHeight="1">
      <c r="L884" s="51"/>
      <c r="M884" s="51"/>
    </row>
    <row r="885" ht="15.75" customHeight="1">
      <c r="L885" s="51"/>
      <c r="M885" s="51"/>
    </row>
    <row r="886" ht="15.75" customHeight="1">
      <c r="L886" s="51"/>
      <c r="M886" s="51"/>
    </row>
    <row r="887" ht="15.75" customHeight="1">
      <c r="L887" s="51"/>
      <c r="M887" s="51"/>
    </row>
    <row r="888" ht="15.75" customHeight="1">
      <c r="L888" s="51"/>
      <c r="M888" s="51"/>
    </row>
    <row r="889" ht="15.75" customHeight="1">
      <c r="L889" s="51"/>
      <c r="M889" s="51"/>
    </row>
    <row r="890" ht="15.75" customHeight="1">
      <c r="L890" s="51"/>
      <c r="M890" s="51"/>
    </row>
    <row r="891" ht="15.75" customHeight="1">
      <c r="L891" s="51"/>
      <c r="M891" s="51"/>
    </row>
    <row r="892" ht="15.75" customHeight="1">
      <c r="L892" s="51"/>
      <c r="M892" s="51"/>
    </row>
    <row r="893" ht="15.75" customHeight="1">
      <c r="L893" s="51"/>
      <c r="M893" s="51"/>
    </row>
    <row r="894" ht="15.75" customHeight="1">
      <c r="L894" s="51"/>
      <c r="M894" s="51"/>
    </row>
    <row r="895" ht="15.75" customHeight="1">
      <c r="L895" s="51"/>
      <c r="M895" s="51"/>
    </row>
    <row r="896" ht="15.75" customHeight="1">
      <c r="L896" s="51"/>
      <c r="M896" s="51"/>
    </row>
    <row r="897" ht="15.75" customHeight="1">
      <c r="L897" s="51"/>
      <c r="M897" s="51"/>
    </row>
    <row r="898" ht="15.75" customHeight="1">
      <c r="L898" s="51"/>
      <c r="M898" s="51"/>
    </row>
    <row r="899" ht="15.75" customHeight="1">
      <c r="L899" s="51"/>
      <c r="M899" s="51"/>
    </row>
    <row r="900" ht="15.75" customHeight="1">
      <c r="L900" s="51"/>
      <c r="M900" s="51"/>
    </row>
    <row r="901" ht="15.75" customHeight="1">
      <c r="L901" s="51"/>
      <c r="M901" s="51"/>
    </row>
    <row r="902" ht="15.75" customHeight="1">
      <c r="L902" s="51"/>
      <c r="M902" s="51"/>
    </row>
    <row r="903" ht="15.75" customHeight="1">
      <c r="L903" s="51"/>
      <c r="M903" s="51"/>
    </row>
    <row r="904" ht="15.75" customHeight="1">
      <c r="L904" s="51"/>
      <c r="M904" s="51"/>
    </row>
    <row r="905" ht="15.75" customHeight="1">
      <c r="L905" s="51"/>
      <c r="M905" s="51"/>
    </row>
    <row r="906" ht="15.75" customHeight="1">
      <c r="L906" s="51"/>
      <c r="M906" s="51"/>
    </row>
    <row r="907" ht="15.75" customHeight="1">
      <c r="L907" s="51"/>
      <c r="M907" s="51"/>
    </row>
    <row r="908" ht="15.75" customHeight="1">
      <c r="L908" s="51"/>
      <c r="M908" s="51"/>
    </row>
    <row r="909" ht="15.75" customHeight="1">
      <c r="L909" s="51"/>
      <c r="M909" s="51"/>
    </row>
    <row r="910" ht="15.75" customHeight="1">
      <c r="L910" s="51"/>
      <c r="M910" s="51"/>
    </row>
    <row r="911" ht="15.75" customHeight="1">
      <c r="L911" s="51"/>
      <c r="M911" s="51"/>
    </row>
    <row r="912" ht="15.75" customHeight="1">
      <c r="L912" s="51"/>
      <c r="M912" s="51"/>
    </row>
    <row r="913" ht="15.75" customHeight="1">
      <c r="L913" s="51"/>
      <c r="M913" s="51"/>
    </row>
    <row r="914" ht="15.75" customHeight="1">
      <c r="L914" s="51"/>
      <c r="M914" s="51"/>
    </row>
    <row r="915" ht="15.75" customHeight="1">
      <c r="L915" s="51"/>
      <c r="M915" s="51"/>
    </row>
    <row r="916" ht="15.75" customHeight="1">
      <c r="L916" s="51"/>
      <c r="M916" s="51"/>
    </row>
    <row r="917" ht="15.75" customHeight="1">
      <c r="L917" s="51"/>
      <c r="M917" s="51"/>
    </row>
    <row r="918" ht="15.75" customHeight="1">
      <c r="L918" s="51"/>
      <c r="M918" s="51"/>
    </row>
    <row r="919" ht="15.75" customHeight="1">
      <c r="L919" s="51"/>
      <c r="M919" s="51"/>
    </row>
    <row r="920" ht="15.75" customHeight="1">
      <c r="L920" s="51"/>
      <c r="M920" s="51"/>
    </row>
    <row r="921" ht="15.75" customHeight="1">
      <c r="L921" s="51"/>
      <c r="M921" s="51"/>
    </row>
    <row r="922" ht="15.75" customHeight="1">
      <c r="L922" s="51"/>
      <c r="M922" s="51"/>
    </row>
    <row r="923" ht="15.75" customHeight="1">
      <c r="L923" s="51"/>
      <c r="M923" s="51"/>
    </row>
    <row r="924" ht="15.75" customHeight="1">
      <c r="L924" s="51"/>
      <c r="M924" s="51"/>
    </row>
    <row r="925" ht="15.75" customHeight="1">
      <c r="L925" s="51"/>
      <c r="M925" s="51"/>
    </row>
    <row r="926" ht="15.75" customHeight="1">
      <c r="L926" s="51"/>
      <c r="M926" s="51"/>
    </row>
    <row r="927" ht="15.75" customHeight="1">
      <c r="L927" s="51"/>
      <c r="M927" s="51"/>
    </row>
    <row r="928" ht="15.75" customHeight="1">
      <c r="L928" s="51"/>
      <c r="M928" s="51"/>
    </row>
    <row r="929" ht="15.75" customHeight="1">
      <c r="L929" s="51"/>
      <c r="M929" s="51"/>
    </row>
    <row r="930" ht="15.75" customHeight="1">
      <c r="L930" s="51"/>
      <c r="M930" s="51"/>
    </row>
    <row r="931" ht="15.75" customHeight="1">
      <c r="L931" s="51"/>
      <c r="M931" s="51"/>
    </row>
    <row r="932" ht="15.75" customHeight="1">
      <c r="L932" s="51"/>
      <c r="M932" s="51"/>
    </row>
    <row r="933" ht="15.75" customHeight="1">
      <c r="L933" s="51"/>
      <c r="M933" s="51"/>
    </row>
    <row r="934" ht="15.75" customHeight="1">
      <c r="L934" s="51"/>
      <c r="M934" s="51"/>
    </row>
    <row r="935" ht="15.75" customHeight="1">
      <c r="L935" s="51"/>
      <c r="M935" s="51"/>
    </row>
    <row r="936" ht="15.75" customHeight="1">
      <c r="L936" s="51"/>
      <c r="M936" s="51"/>
    </row>
    <row r="937" ht="15.75" customHeight="1">
      <c r="L937" s="51"/>
      <c r="M937" s="51"/>
    </row>
    <row r="938" ht="15.75" customHeight="1">
      <c r="L938" s="51"/>
      <c r="M938" s="51"/>
    </row>
    <row r="939" ht="15.75" customHeight="1">
      <c r="L939" s="51"/>
      <c r="M939" s="51"/>
    </row>
    <row r="940" ht="15.75" customHeight="1">
      <c r="L940" s="51"/>
      <c r="M940" s="51"/>
    </row>
    <row r="941" ht="15.75" customHeight="1">
      <c r="L941" s="51"/>
      <c r="M941" s="51"/>
    </row>
    <row r="942" ht="15.75" customHeight="1">
      <c r="L942" s="51"/>
      <c r="M942" s="51"/>
    </row>
    <row r="943" ht="15.75" customHeight="1">
      <c r="L943" s="51"/>
      <c r="M943" s="51"/>
    </row>
    <row r="944" ht="15.75" customHeight="1">
      <c r="L944" s="51"/>
      <c r="M944" s="51"/>
    </row>
    <row r="945" ht="15.75" customHeight="1">
      <c r="L945" s="51"/>
      <c r="M945" s="51"/>
    </row>
    <row r="946" ht="15.75" customHeight="1">
      <c r="L946" s="51"/>
      <c r="M946" s="51"/>
    </row>
    <row r="947" ht="15.75" customHeight="1">
      <c r="L947" s="51"/>
      <c r="M947" s="51"/>
    </row>
    <row r="948" ht="15.75" customHeight="1">
      <c r="L948" s="51"/>
      <c r="M948" s="51"/>
    </row>
    <row r="949" ht="15.75" customHeight="1">
      <c r="L949" s="51"/>
      <c r="M949" s="51"/>
    </row>
    <row r="950" ht="15.75" customHeight="1">
      <c r="L950" s="51"/>
      <c r="M950" s="51"/>
    </row>
    <row r="951" ht="15.75" customHeight="1">
      <c r="L951" s="51"/>
      <c r="M951" s="51"/>
    </row>
    <row r="952" ht="15.75" customHeight="1">
      <c r="L952" s="51"/>
      <c r="M952" s="51"/>
    </row>
    <row r="953" ht="15.75" customHeight="1">
      <c r="L953" s="51"/>
      <c r="M953" s="51"/>
    </row>
    <row r="954" ht="15.75" customHeight="1">
      <c r="L954" s="51"/>
      <c r="M954" s="51"/>
    </row>
    <row r="955" ht="15.75" customHeight="1">
      <c r="L955" s="51"/>
      <c r="M955" s="51"/>
    </row>
    <row r="956" ht="15.75" customHeight="1">
      <c r="L956" s="51"/>
      <c r="M956" s="51"/>
    </row>
    <row r="957" ht="15.75" customHeight="1">
      <c r="L957" s="51"/>
      <c r="M957" s="51"/>
    </row>
    <row r="958" ht="15.75" customHeight="1">
      <c r="L958" s="51"/>
      <c r="M958" s="51"/>
    </row>
    <row r="959" ht="15.75" customHeight="1">
      <c r="L959" s="51"/>
      <c r="M959" s="51"/>
    </row>
    <row r="960" ht="15.75" customHeight="1">
      <c r="L960" s="51"/>
      <c r="M960" s="51"/>
    </row>
    <row r="961" ht="15.75" customHeight="1">
      <c r="L961" s="51"/>
      <c r="M961" s="51"/>
    </row>
    <row r="962" ht="15.75" customHeight="1">
      <c r="L962" s="51"/>
      <c r="M962" s="51"/>
    </row>
    <row r="963" ht="15.75" customHeight="1">
      <c r="L963" s="51"/>
      <c r="M963" s="51"/>
    </row>
    <row r="964" ht="15.75" customHeight="1">
      <c r="L964" s="51"/>
      <c r="M964" s="51"/>
    </row>
    <row r="965" ht="15.75" customHeight="1">
      <c r="L965" s="51"/>
      <c r="M965" s="51"/>
    </row>
    <row r="966" ht="15.75" customHeight="1">
      <c r="L966" s="51"/>
      <c r="M966" s="51"/>
    </row>
    <row r="967" ht="15.75" customHeight="1">
      <c r="L967" s="51"/>
      <c r="M967" s="51"/>
    </row>
    <row r="968" ht="15.75" customHeight="1">
      <c r="L968" s="51"/>
      <c r="M968" s="51"/>
    </row>
    <row r="969" ht="15.75" customHeight="1">
      <c r="L969" s="51"/>
      <c r="M969" s="51"/>
    </row>
    <row r="970" ht="15.75" customHeight="1">
      <c r="L970" s="51"/>
      <c r="M970" s="51"/>
    </row>
    <row r="971" ht="15.75" customHeight="1">
      <c r="L971" s="51"/>
      <c r="M971" s="51"/>
    </row>
    <row r="972" ht="15.75" customHeight="1">
      <c r="L972" s="51"/>
      <c r="M972" s="51"/>
    </row>
    <row r="973" ht="15.75" customHeight="1">
      <c r="L973" s="51"/>
      <c r="M973" s="51"/>
    </row>
    <row r="974" ht="15.75" customHeight="1">
      <c r="L974" s="51"/>
      <c r="M974" s="51"/>
    </row>
    <row r="975" ht="15.75" customHeight="1">
      <c r="L975" s="51"/>
      <c r="M975" s="51"/>
    </row>
    <row r="976" ht="15.75" customHeight="1">
      <c r="L976" s="51"/>
      <c r="M976" s="51"/>
    </row>
    <row r="977" ht="15.75" customHeight="1">
      <c r="L977" s="51"/>
      <c r="M977" s="51"/>
    </row>
    <row r="978" ht="15.75" customHeight="1">
      <c r="L978" s="51"/>
      <c r="M978" s="51"/>
    </row>
    <row r="979" ht="15.75" customHeight="1">
      <c r="L979" s="51"/>
      <c r="M979" s="51"/>
    </row>
    <row r="980" ht="15.75" customHeight="1">
      <c r="L980" s="51"/>
      <c r="M980" s="51"/>
    </row>
    <row r="981" ht="15.75" customHeight="1">
      <c r="L981" s="51"/>
      <c r="M981" s="51"/>
    </row>
    <row r="982" ht="15.75" customHeight="1">
      <c r="L982" s="51"/>
      <c r="M982" s="51"/>
    </row>
    <row r="983" ht="15.75" customHeight="1">
      <c r="L983" s="51"/>
      <c r="M983" s="51"/>
    </row>
    <row r="984" ht="15.75" customHeight="1">
      <c r="L984" s="51"/>
      <c r="M984" s="51"/>
    </row>
    <row r="985" ht="15.75" customHeight="1">
      <c r="L985" s="51"/>
      <c r="M985" s="51"/>
    </row>
    <row r="986" ht="15.75" customHeight="1">
      <c r="L986" s="51"/>
      <c r="M986" s="51"/>
    </row>
    <row r="987" ht="15.75" customHeight="1">
      <c r="L987" s="51"/>
      <c r="M987" s="51"/>
    </row>
    <row r="988" ht="15.75" customHeight="1">
      <c r="L988" s="51"/>
      <c r="M988" s="51"/>
    </row>
    <row r="989" ht="15.75" customHeight="1">
      <c r="L989" s="51"/>
      <c r="M989" s="51"/>
    </row>
    <row r="990" ht="15.75" customHeight="1">
      <c r="L990" s="51"/>
      <c r="M990" s="51"/>
    </row>
    <row r="991" ht="15.75" customHeight="1">
      <c r="L991" s="51"/>
      <c r="M991" s="51"/>
    </row>
    <row r="992" ht="15.75" customHeight="1">
      <c r="L992" s="51"/>
      <c r="M992" s="51"/>
    </row>
    <row r="993" ht="15.75" customHeight="1">
      <c r="L993" s="51"/>
      <c r="M993" s="51"/>
    </row>
    <row r="994" ht="15.75" customHeight="1">
      <c r="L994" s="51"/>
      <c r="M994" s="51"/>
    </row>
    <row r="995" ht="15.75" customHeight="1">
      <c r="L995" s="51"/>
      <c r="M995" s="51"/>
    </row>
    <row r="996" ht="15.75" customHeight="1">
      <c r="L996" s="51"/>
      <c r="M996" s="51"/>
    </row>
    <row r="997" ht="15.75" customHeight="1">
      <c r="L997" s="51"/>
      <c r="M997" s="51"/>
    </row>
    <row r="998" ht="15.75" customHeight="1">
      <c r="L998" s="51"/>
      <c r="M998" s="51"/>
    </row>
    <row r="999" ht="15.75" customHeight="1">
      <c r="L999" s="51"/>
      <c r="M999" s="51"/>
    </row>
    <row r="1000" ht="15.75" customHeight="1">
      <c r="L1000" s="51"/>
      <c r="M1000" s="51"/>
    </row>
  </sheetData>
  <autoFilter ref="$A$4:$M$33">
    <filterColumn colId="7">
      <filters>
        <filter val="Term 1"/>
      </filters>
    </filterColumn>
  </autoFilter>
  <mergeCells count="3">
    <mergeCell ref="A1:K1"/>
    <mergeCell ref="A2:J2"/>
    <mergeCell ref="A3:K3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1.0"/>
    <col customWidth="1" min="2" max="2" width="44.0"/>
    <col customWidth="1" min="3" max="3" width="12.88"/>
    <col customWidth="1" min="4" max="4" width="8.63"/>
    <col customWidth="1" min="5" max="5" width="18.38"/>
    <col customWidth="1" min="6" max="6" width="16.25"/>
    <col customWidth="1" min="7" max="7" width="9.63"/>
    <col customWidth="1" min="8" max="8" width="7.5"/>
    <col customWidth="1" min="9" max="9" width="8.5"/>
    <col customWidth="1" min="10" max="10" width="12.38"/>
    <col customWidth="1" min="11" max="11" width="8.75"/>
    <col customWidth="1" min="12" max="12" width="15.5"/>
    <col customWidth="1" min="13" max="13" width="44.0"/>
  </cols>
  <sheetData>
    <row r="1" ht="18.75" customHeight="1">
      <c r="A1" s="55" t="s">
        <v>644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30"/>
      <c r="M1" s="30"/>
    </row>
    <row r="2" ht="18.75" customHeight="1">
      <c r="A2" s="55" t="s">
        <v>645</v>
      </c>
      <c r="B2" s="40"/>
      <c r="C2" s="40"/>
      <c r="D2" s="40"/>
      <c r="E2" s="40"/>
      <c r="F2" s="40"/>
      <c r="G2" s="40"/>
      <c r="H2" s="40"/>
      <c r="I2" s="40"/>
      <c r="J2" s="40"/>
      <c r="K2" s="41"/>
      <c r="L2" s="30"/>
      <c r="M2" s="30"/>
    </row>
    <row r="3" ht="18.75" customHeight="1">
      <c r="A3" s="57" t="s">
        <v>664</v>
      </c>
      <c r="B3" s="40"/>
      <c r="C3" s="40"/>
      <c r="D3" s="40"/>
      <c r="E3" s="40"/>
      <c r="F3" s="40"/>
      <c r="G3" s="40"/>
      <c r="H3" s="40"/>
      <c r="I3" s="40"/>
      <c r="J3" s="40"/>
      <c r="K3" s="41"/>
      <c r="L3" s="30"/>
      <c r="M3" s="30"/>
    </row>
    <row r="4">
      <c r="A4" s="42" t="s">
        <v>1</v>
      </c>
      <c r="B4" s="42" t="s">
        <v>68</v>
      </c>
      <c r="C4" s="42" t="s">
        <v>69</v>
      </c>
      <c r="D4" s="43" t="s">
        <v>596</v>
      </c>
      <c r="E4" s="42" t="s">
        <v>597</v>
      </c>
      <c r="F4" s="42" t="s">
        <v>598</v>
      </c>
      <c r="G4" s="42" t="s">
        <v>599</v>
      </c>
      <c r="H4" s="42" t="s">
        <v>600</v>
      </c>
      <c r="I4" s="42" t="s">
        <v>665</v>
      </c>
      <c r="J4" s="42" t="s">
        <v>602</v>
      </c>
      <c r="K4" s="44" t="s">
        <v>64</v>
      </c>
      <c r="L4" s="42" t="s">
        <v>603</v>
      </c>
      <c r="M4" s="42" t="s">
        <v>604</v>
      </c>
    </row>
    <row r="5" ht="18.75" customHeight="1">
      <c r="A5" s="61" t="s">
        <v>9</v>
      </c>
      <c r="B5" s="27" t="s">
        <v>666</v>
      </c>
      <c r="C5" s="45">
        <v>4.000010407E9</v>
      </c>
      <c r="D5" s="73">
        <v>0.0</v>
      </c>
      <c r="E5" s="27" t="s">
        <v>648</v>
      </c>
      <c r="F5" s="27" t="s">
        <v>608</v>
      </c>
      <c r="G5" s="47" t="s">
        <v>609</v>
      </c>
      <c r="H5" s="59" t="s">
        <v>610</v>
      </c>
      <c r="I5" s="61">
        <v>1.0</v>
      </c>
      <c r="J5" s="61" t="s">
        <v>611</v>
      </c>
      <c r="K5" s="29">
        <v>225.0</v>
      </c>
      <c r="L5" s="30">
        <v>9.100001539E9</v>
      </c>
      <c r="M5" s="30" t="s">
        <v>667</v>
      </c>
    </row>
    <row r="6" ht="18.75" customHeight="1">
      <c r="A6" s="61" t="s">
        <v>9</v>
      </c>
      <c r="B6" s="27" t="s">
        <v>668</v>
      </c>
      <c r="C6" s="45">
        <v>4.000010408E9</v>
      </c>
      <c r="D6" s="73">
        <v>0.0</v>
      </c>
      <c r="E6" s="27" t="s">
        <v>648</v>
      </c>
      <c r="F6" s="27" t="s">
        <v>608</v>
      </c>
      <c r="G6" s="47" t="s">
        <v>609</v>
      </c>
      <c r="H6" s="59" t="s">
        <v>610</v>
      </c>
      <c r="I6" s="61">
        <v>1.0</v>
      </c>
      <c r="J6" s="61" t="s">
        <v>611</v>
      </c>
      <c r="K6" s="29">
        <v>225.0</v>
      </c>
      <c r="L6" s="30">
        <v>9.100001539E9</v>
      </c>
      <c r="M6" s="30" t="s">
        <v>667</v>
      </c>
    </row>
    <row r="7" ht="18.75" customHeight="1">
      <c r="A7" s="61" t="s">
        <v>9</v>
      </c>
      <c r="B7" s="27" t="s">
        <v>669</v>
      </c>
      <c r="C7" s="45">
        <v>4.000010409E9</v>
      </c>
      <c r="D7" s="73">
        <v>0.0</v>
      </c>
      <c r="E7" s="27" t="s">
        <v>648</v>
      </c>
      <c r="F7" s="27" t="s">
        <v>615</v>
      </c>
      <c r="G7" s="47" t="s">
        <v>609</v>
      </c>
      <c r="H7" s="59" t="s">
        <v>616</v>
      </c>
      <c r="I7" s="61">
        <v>1.0</v>
      </c>
      <c r="J7" s="61" t="s">
        <v>611</v>
      </c>
      <c r="K7" s="29">
        <v>225.0</v>
      </c>
      <c r="L7" s="30">
        <v>9.100001621E9</v>
      </c>
      <c r="M7" s="30" t="s">
        <v>670</v>
      </c>
    </row>
    <row r="8" ht="18.75" customHeight="1">
      <c r="A8" s="61" t="s">
        <v>9</v>
      </c>
      <c r="B8" s="27" t="s">
        <v>671</v>
      </c>
      <c r="C8" s="45">
        <v>4.000010402E9</v>
      </c>
      <c r="D8" s="73">
        <v>0.0</v>
      </c>
      <c r="E8" s="27" t="s">
        <v>648</v>
      </c>
      <c r="F8" s="27" t="s">
        <v>615</v>
      </c>
      <c r="G8" s="47" t="s">
        <v>609</v>
      </c>
      <c r="H8" s="59" t="s">
        <v>616</v>
      </c>
      <c r="I8" s="61">
        <v>1.0</v>
      </c>
      <c r="J8" s="61" t="s">
        <v>611</v>
      </c>
      <c r="K8" s="29">
        <v>225.0</v>
      </c>
      <c r="L8" s="30">
        <v>9.100001621E9</v>
      </c>
      <c r="M8" s="30" t="s">
        <v>670</v>
      </c>
    </row>
    <row r="9" ht="18.75" customHeight="1">
      <c r="A9" s="61" t="s">
        <v>9</v>
      </c>
      <c r="B9" s="27" t="s">
        <v>672</v>
      </c>
      <c r="C9" s="45">
        <v>4.000010404E9</v>
      </c>
      <c r="D9" s="73">
        <v>0.0</v>
      </c>
      <c r="E9" s="27" t="s">
        <v>648</v>
      </c>
      <c r="F9" s="27" t="s">
        <v>608</v>
      </c>
      <c r="G9" s="47" t="s">
        <v>609</v>
      </c>
      <c r="H9" s="59" t="s">
        <v>610</v>
      </c>
      <c r="I9" s="61">
        <v>1.0</v>
      </c>
      <c r="J9" s="61" t="s">
        <v>611</v>
      </c>
      <c r="K9" s="29">
        <v>175.0</v>
      </c>
      <c r="L9" s="30">
        <v>9.100001539E9</v>
      </c>
      <c r="M9" s="30" t="s">
        <v>667</v>
      </c>
    </row>
    <row r="10" ht="18.75" customHeight="1">
      <c r="A10" s="61" t="s">
        <v>9</v>
      </c>
      <c r="B10" s="27" t="s">
        <v>673</v>
      </c>
      <c r="C10" s="45">
        <v>4.000010405E9</v>
      </c>
      <c r="D10" s="73">
        <v>0.0</v>
      </c>
      <c r="E10" s="27" t="s">
        <v>648</v>
      </c>
      <c r="F10" s="27" t="s">
        <v>615</v>
      </c>
      <c r="G10" s="47" t="s">
        <v>609</v>
      </c>
      <c r="H10" s="59" t="s">
        <v>616</v>
      </c>
      <c r="I10" s="61">
        <v>1.0</v>
      </c>
      <c r="J10" s="61" t="s">
        <v>611</v>
      </c>
      <c r="K10" s="29">
        <v>175.0</v>
      </c>
      <c r="L10" s="30">
        <v>9.100001621E9</v>
      </c>
      <c r="M10" s="30" t="s">
        <v>670</v>
      </c>
    </row>
    <row r="11" ht="18.75" customHeight="1">
      <c r="A11" s="61" t="s">
        <v>9</v>
      </c>
      <c r="B11" s="27" t="s">
        <v>674</v>
      </c>
      <c r="C11" s="45">
        <v>4.000010398E9</v>
      </c>
      <c r="D11" s="73">
        <v>0.0</v>
      </c>
      <c r="E11" s="27" t="s">
        <v>648</v>
      </c>
      <c r="F11" s="27" t="s">
        <v>608</v>
      </c>
      <c r="G11" s="47" t="s">
        <v>609</v>
      </c>
      <c r="H11" s="59" t="s">
        <v>610</v>
      </c>
      <c r="I11" s="61">
        <v>1.0</v>
      </c>
      <c r="J11" s="61" t="s">
        <v>611</v>
      </c>
      <c r="K11" s="29">
        <v>175.0</v>
      </c>
      <c r="L11" s="30">
        <v>9.100001539E9</v>
      </c>
      <c r="M11" s="30" t="s">
        <v>667</v>
      </c>
    </row>
    <row r="12" ht="18.75" customHeight="1">
      <c r="A12" s="61" t="s">
        <v>675</v>
      </c>
      <c r="B12" s="27" t="s">
        <v>676</v>
      </c>
      <c r="C12" s="45">
        <v>4.000010399E9</v>
      </c>
      <c r="D12" s="73">
        <v>0.0</v>
      </c>
      <c r="E12" s="27" t="s">
        <v>648</v>
      </c>
      <c r="F12" s="27" t="s">
        <v>608</v>
      </c>
      <c r="G12" s="47" t="s">
        <v>609</v>
      </c>
      <c r="H12" s="59" t="s">
        <v>610</v>
      </c>
      <c r="I12" s="61">
        <v>1.0</v>
      </c>
      <c r="J12" s="61" t="s">
        <v>611</v>
      </c>
      <c r="K12" s="29">
        <v>175.0</v>
      </c>
      <c r="L12" s="30">
        <v>9.100001539E9</v>
      </c>
      <c r="M12" s="30" t="s">
        <v>667</v>
      </c>
    </row>
    <row r="13" ht="18.75" customHeight="1">
      <c r="A13" s="61" t="s">
        <v>9</v>
      </c>
      <c r="B13" s="27" t="s">
        <v>677</v>
      </c>
      <c r="C13" s="45">
        <v>4.0000104E9</v>
      </c>
      <c r="D13" s="73">
        <v>0.0</v>
      </c>
      <c r="E13" s="27" t="s">
        <v>648</v>
      </c>
      <c r="F13" s="27" t="s">
        <v>678</v>
      </c>
      <c r="G13" s="47" t="s">
        <v>609</v>
      </c>
      <c r="H13" s="59" t="s">
        <v>610</v>
      </c>
      <c r="I13" s="61">
        <v>1.0</v>
      </c>
      <c r="J13" s="61" t="s">
        <v>611</v>
      </c>
      <c r="K13" s="29">
        <v>175.0</v>
      </c>
      <c r="L13" s="30">
        <v>9.10000154E9</v>
      </c>
      <c r="M13" s="30" t="s">
        <v>679</v>
      </c>
    </row>
    <row r="14" ht="18.75" customHeight="1">
      <c r="A14" s="61" t="s">
        <v>9</v>
      </c>
      <c r="B14" s="27" t="s">
        <v>680</v>
      </c>
      <c r="C14" s="45">
        <v>4.000010401E9</v>
      </c>
      <c r="D14" s="73">
        <v>0.0</v>
      </c>
      <c r="E14" s="27" t="s">
        <v>648</v>
      </c>
      <c r="F14" s="27" t="s">
        <v>681</v>
      </c>
      <c r="G14" s="47" t="s">
        <v>609</v>
      </c>
      <c r="H14" s="59" t="s">
        <v>616</v>
      </c>
      <c r="I14" s="61">
        <v>1.0</v>
      </c>
      <c r="J14" s="61" t="s">
        <v>611</v>
      </c>
      <c r="K14" s="29">
        <v>175.0</v>
      </c>
      <c r="L14" s="30">
        <v>9.100001623E9</v>
      </c>
      <c r="M14" s="30" t="s">
        <v>682</v>
      </c>
    </row>
    <row r="15" ht="18.75" customHeight="1">
      <c r="A15" s="61" t="s">
        <v>624</v>
      </c>
      <c r="B15" s="27" t="s">
        <v>683</v>
      </c>
      <c r="C15" s="45">
        <v>4.000010394E9</v>
      </c>
      <c r="D15" s="73">
        <v>0.0</v>
      </c>
      <c r="E15" s="27" t="s">
        <v>648</v>
      </c>
      <c r="F15" s="27" t="s">
        <v>608</v>
      </c>
      <c r="G15" s="47" t="s">
        <v>609</v>
      </c>
      <c r="H15" s="59" t="s">
        <v>610</v>
      </c>
      <c r="I15" s="61">
        <v>1.0</v>
      </c>
      <c r="J15" s="61" t="s">
        <v>611</v>
      </c>
      <c r="K15" s="29">
        <v>225.0</v>
      </c>
      <c r="L15" s="30">
        <v>9.100001539E9</v>
      </c>
      <c r="M15" s="30" t="s">
        <v>667</v>
      </c>
    </row>
    <row r="16" ht="18.75" customHeight="1">
      <c r="A16" s="61" t="s">
        <v>624</v>
      </c>
      <c r="B16" s="27" t="s">
        <v>684</v>
      </c>
      <c r="C16" s="45">
        <v>4.000010395E9</v>
      </c>
      <c r="D16" s="73">
        <v>0.0</v>
      </c>
      <c r="E16" s="27" t="s">
        <v>648</v>
      </c>
      <c r="F16" s="27" t="s">
        <v>608</v>
      </c>
      <c r="G16" s="47" t="s">
        <v>609</v>
      </c>
      <c r="H16" s="59" t="s">
        <v>610</v>
      </c>
      <c r="I16" s="61">
        <v>1.0</v>
      </c>
      <c r="J16" s="61" t="s">
        <v>611</v>
      </c>
      <c r="K16" s="29">
        <v>225.0</v>
      </c>
      <c r="L16" s="30">
        <v>9.100001539E9</v>
      </c>
      <c r="M16" s="30" t="s">
        <v>667</v>
      </c>
    </row>
    <row r="17" ht="18.75" customHeight="1">
      <c r="A17" s="61" t="s">
        <v>624</v>
      </c>
      <c r="B17" s="27" t="s">
        <v>685</v>
      </c>
      <c r="C17" s="45">
        <v>4.000010396E9</v>
      </c>
      <c r="D17" s="73">
        <v>0.0</v>
      </c>
      <c r="E17" s="27" t="s">
        <v>648</v>
      </c>
      <c r="F17" s="27" t="s">
        <v>615</v>
      </c>
      <c r="G17" s="47" t="s">
        <v>609</v>
      </c>
      <c r="H17" s="59" t="s">
        <v>616</v>
      </c>
      <c r="I17" s="61">
        <v>1.0</v>
      </c>
      <c r="J17" s="61" t="s">
        <v>611</v>
      </c>
      <c r="K17" s="29">
        <v>225.0</v>
      </c>
      <c r="L17" s="30">
        <v>9.100001621E9</v>
      </c>
      <c r="M17" s="30" t="s">
        <v>670</v>
      </c>
    </row>
    <row r="18" ht="18.75" customHeight="1">
      <c r="A18" s="61" t="s">
        <v>624</v>
      </c>
      <c r="B18" s="27" t="s">
        <v>686</v>
      </c>
      <c r="C18" s="45">
        <v>4.000010397E9</v>
      </c>
      <c r="D18" s="73">
        <v>0.0</v>
      </c>
      <c r="E18" s="27" t="s">
        <v>648</v>
      </c>
      <c r="F18" s="27" t="s">
        <v>615</v>
      </c>
      <c r="G18" s="47" t="s">
        <v>609</v>
      </c>
      <c r="H18" s="59" t="s">
        <v>616</v>
      </c>
      <c r="I18" s="61">
        <v>1.0</v>
      </c>
      <c r="J18" s="61" t="s">
        <v>611</v>
      </c>
      <c r="K18" s="29">
        <v>225.0</v>
      </c>
      <c r="L18" s="30">
        <v>9.100001621E9</v>
      </c>
      <c r="M18" s="30" t="s">
        <v>670</v>
      </c>
    </row>
    <row r="19" ht="18.75" customHeight="1">
      <c r="A19" s="61" t="s">
        <v>624</v>
      </c>
      <c r="B19" s="27" t="s">
        <v>687</v>
      </c>
      <c r="C19" s="45">
        <v>4.000010391E9</v>
      </c>
      <c r="D19" s="73">
        <v>0.0</v>
      </c>
      <c r="E19" s="27" t="s">
        <v>648</v>
      </c>
      <c r="F19" s="27" t="s">
        <v>608</v>
      </c>
      <c r="G19" s="47" t="s">
        <v>609</v>
      </c>
      <c r="H19" s="59" t="s">
        <v>610</v>
      </c>
      <c r="I19" s="61">
        <v>1.0</v>
      </c>
      <c r="J19" s="61" t="s">
        <v>611</v>
      </c>
      <c r="K19" s="29">
        <v>175.0</v>
      </c>
      <c r="L19" s="30">
        <v>9.100001539E9</v>
      </c>
      <c r="M19" s="30" t="s">
        <v>667</v>
      </c>
    </row>
    <row r="20" ht="18.75" customHeight="1">
      <c r="A20" s="61" t="s">
        <v>624</v>
      </c>
      <c r="B20" s="27" t="s">
        <v>688</v>
      </c>
      <c r="C20" s="45">
        <v>4.000010392E9</v>
      </c>
      <c r="D20" s="73">
        <v>0.0</v>
      </c>
      <c r="E20" s="27" t="s">
        <v>648</v>
      </c>
      <c r="F20" s="27" t="s">
        <v>615</v>
      </c>
      <c r="G20" s="47" t="s">
        <v>609</v>
      </c>
      <c r="H20" s="59" t="s">
        <v>616</v>
      </c>
      <c r="I20" s="61">
        <v>1.0</v>
      </c>
      <c r="J20" s="61" t="s">
        <v>611</v>
      </c>
      <c r="K20" s="29">
        <v>175.0</v>
      </c>
      <c r="L20" s="30">
        <v>9.100001621E9</v>
      </c>
      <c r="M20" s="30" t="s">
        <v>670</v>
      </c>
    </row>
    <row r="21" ht="18.75" customHeight="1">
      <c r="A21" s="61" t="s">
        <v>624</v>
      </c>
      <c r="B21" s="27" t="s">
        <v>689</v>
      </c>
      <c r="C21" s="45">
        <v>4.000010393E9</v>
      </c>
      <c r="D21" s="73">
        <v>0.0</v>
      </c>
      <c r="E21" s="27" t="s">
        <v>648</v>
      </c>
      <c r="F21" s="27" t="s">
        <v>678</v>
      </c>
      <c r="G21" s="47" t="s">
        <v>609</v>
      </c>
      <c r="H21" s="59" t="s">
        <v>610</v>
      </c>
      <c r="I21" s="61">
        <v>1.0</v>
      </c>
      <c r="J21" s="61" t="s">
        <v>611</v>
      </c>
      <c r="K21" s="29">
        <v>175.0</v>
      </c>
      <c r="L21" s="30">
        <v>9.10000154E9</v>
      </c>
      <c r="M21" s="30" t="s">
        <v>679</v>
      </c>
    </row>
    <row r="22" ht="18.75" customHeight="1">
      <c r="A22" s="61" t="s">
        <v>624</v>
      </c>
      <c r="B22" s="27" t="s">
        <v>690</v>
      </c>
      <c r="C22" s="45">
        <v>4.000010386E9</v>
      </c>
      <c r="D22" s="73">
        <v>0.0</v>
      </c>
      <c r="E22" s="27" t="s">
        <v>648</v>
      </c>
      <c r="F22" s="27" t="s">
        <v>681</v>
      </c>
      <c r="G22" s="47" t="s">
        <v>609</v>
      </c>
      <c r="H22" s="59" t="s">
        <v>616</v>
      </c>
      <c r="I22" s="61">
        <v>1.0</v>
      </c>
      <c r="J22" s="61" t="s">
        <v>611</v>
      </c>
      <c r="K22" s="29">
        <v>175.0</v>
      </c>
      <c r="L22" s="30">
        <v>9.100001623E9</v>
      </c>
      <c r="M22" s="30" t="s">
        <v>682</v>
      </c>
    </row>
    <row r="23" ht="18.75" customHeight="1">
      <c r="A23" s="61" t="s">
        <v>659</v>
      </c>
      <c r="B23" s="27" t="s">
        <v>691</v>
      </c>
      <c r="C23" s="45">
        <v>4.000010387E9</v>
      </c>
      <c r="D23" s="73">
        <v>0.0</v>
      </c>
      <c r="E23" s="27" t="s">
        <v>648</v>
      </c>
      <c r="F23" s="27" t="s">
        <v>608</v>
      </c>
      <c r="G23" s="47" t="s">
        <v>609</v>
      </c>
      <c r="H23" s="59" t="s">
        <v>610</v>
      </c>
      <c r="I23" s="61">
        <v>1.0</v>
      </c>
      <c r="J23" s="61" t="s">
        <v>611</v>
      </c>
      <c r="K23" s="29">
        <v>120.0</v>
      </c>
      <c r="L23" s="30">
        <v>9.100001539E9</v>
      </c>
      <c r="M23" s="30" t="s">
        <v>667</v>
      </c>
    </row>
    <row r="24" ht="18.75" customHeight="1">
      <c r="A24" s="61" t="s">
        <v>692</v>
      </c>
      <c r="B24" s="27" t="s">
        <v>118</v>
      </c>
      <c r="C24" s="27">
        <v>4.000008383E9</v>
      </c>
      <c r="D24" s="73">
        <v>0.0</v>
      </c>
      <c r="E24" s="27" t="s">
        <v>648</v>
      </c>
      <c r="F24" s="27" t="s">
        <v>693</v>
      </c>
      <c r="G24" s="29" t="s">
        <v>621</v>
      </c>
      <c r="H24" s="59" t="s">
        <v>610</v>
      </c>
      <c r="I24" s="61">
        <v>1.0</v>
      </c>
      <c r="J24" s="61" t="s">
        <v>611</v>
      </c>
      <c r="K24" s="29">
        <v>65.0</v>
      </c>
      <c r="L24" s="30">
        <v>9.100001158E9</v>
      </c>
      <c r="M24" s="30" t="s">
        <v>694</v>
      </c>
    </row>
    <row r="25" ht="18.75" customHeight="1">
      <c r="A25" s="61" t="s">
        <v>692</v>
      </c>
      <c r="B25" s="27" t="s">
        <v>119</v>
      </c>
      <c r="C25" s="27">
        <v>4.000008384E9</v>
      </c>
      <c r="D25" s="73">
        <v>0.0</v>
      </c>
      <c r="E25" s="27" t="s">
        <v>648</v>
      </c>
      <c r="F25" s="27" t="s">
        <v>693</v>
      </c>
      <c r="G25" s="29" t="s">
        <v>621</v>
      </c>
      <c r="H25" s="59" t="s">
        <v>610</v>
      </c>
      <c r="I25" s="61">
        <v>1.0</v>
      </c>
      <c r="J25" s="61" t="s">
        <v>611</v>
      </c>
      <c r="K25" s="29">
        <v>65.0</v>
      </c>
      <c r="L25" s="30">
        <v>9.100001158E9</v>
      </c>
      <c r="M25" s="30" t="s">
        <v>694</v>
      </c>
    </row>
    <row r="26" ht="18.75" customHeight="1">
      <c r="A26" s="61" t="s">
        <v>692</v>
      </c>
      <c r="B26" s="27" t="s">
        <v>120</v>
      </c>
      <c r="C26" s="27">
        <v>4.000008375E9</v>
      </c>
      <c r="D26" s="73">
        <v>0.0</v>
      </c>
      <c r="E26" s="27" t="s">
        <v>648</v>
      </c>
      <c r="F26" s="27" t="s">
        <v>693</v>
      </c>
      <c r="G26" s="29" t="s">
        <v>621</v>
      </c>
      <c r="H26" s="59" t="s">
        <v>610</v>
      </c>
      <c r="I26" s="61">
        <v>1.0</v>
      </c>
      <c r="J26" s="61" t="s">
        <v>611</v>
      </c>
      <c r="K26" s="29">
        <v>65.0</v>
      </c>
      <c r="L26" s="30">
        <v>9.100001158E9</v>
      </c>
      <c r="M26" s="30" t="s">
        <v>694</v>
      </c>
    </row>
    <row r="27" ht="18.75" customHeight="1">
      <c r="A27" s="61" t="s">
        <v>692</v>
      </c>
      <c r="B27" s="27" t="s">
        <v>121</v>
      </c>
      <c r="C27" s="27">
        <v>4.000008376E9</v>
      </c>
      <c r="D27" s="73">
        <v>0.0</v>
      </c>
      <c r="E27" s="27" t="s">
        <v>648</v>
      </c>
      <c r="F27" s="27" t="s">
        <v>693</v>
      </c>
      <c r="G27" s="29" t="s">
        <v>621</v>
      </c>
      <c r="H27" s="59" t="s">
        <v>610</v>
      </c>
      <c r="I27" s="61">
        <v>1.0</v>
      </c>
      <c r="J27" s="61" t="s">
        <v>611</v>
      </c>
      <c r="K27" s="29">
        <v>65.0</v>
      </c>
      <c r="L27" s="30">
        <v>9.100001158E9</v>
      </c>
      <c r="M27" s="30" t="s">
        <v>694</v>
      </c>
    </row>
    <row r="28" ht="18.75" customHeight="1">
      <c r="A28" s="61" t="s">
        <v>692</v>
      </c>
      <c r="B28" s="27" t="s">
        <v>122</v>
      </c>
      <c r="C28" s="27">
        <v>4.000008377E9</v>
      </c>
      <c r="D28" s="73">
        <v>0.0</v>
      </c>
      <c r="E28" s="27" t="s">
        <v>648</v>
      </c>
      <c r="F28" s="27" t="s">
        <v>693</v>
      </c>
      <c r="G28" s="29" t="s">
        <v>621</v>
      </c>
      <c r="H28" s="59" t="s">
        <v>610</v>
      </c>
      <c r="I28" s="61">
        <v>1.0</v>
      </c>
      <c r="J28" s="61" t="s">
        <v>611</v>
      </c>
      <c r="K28" s="29">
        <v>65.0</v>
      </c>
      <c r="L28" s="30">
        <v>9.100001158E9</v>
      </c>
      <c r="M28" s="30" t="s">
        <v>694</v>
      </c>
    </row>
    <row r="29" ht="18.75" customHeight="1">
      <c r="A29" s="61" t="s">
        <v>692</v>
      </c>
      <c r="B29" s="27" t="s">
        <v>123</v>
      </c>
      <c r="C29" s="27">
        <v>4.000008378E9</v>
      </c>
      <c r="D29" s="73">
        <v>0.0</v>
      </c>
      <c r="E29" s="27" t="s">
        <v>648</v>
      </c>
      <c r="F29" s="27" t="s">
        <v>693</v>
      </c>
      <c r="G29" s="29" t="s">
        <v>621</v>
      </c>
      <c r="H29" s="59" t="s">
        <v>610</v>
      </c>
      <c r="I29" s="61">
        <v>1.0</v>
      </c>
      <c r="J29" s="61" t="s">
        <v>611</v>
      </c>
      <c r="K29" s="29">
        <v>65.0</v>
      </c>
      <c r="L29" s="30">
        <v>9.100001158E9</v>
      </c>
      <c r="M29" s="30" t="s">
        <v>694</v>
      </c>
    </row>
    <row r="30" ht="18.75" customHeight="1">
      <c r="A30" s="61" t="s">
        <v>692</v>
      </c>
      <c r="B30" s="27" t="s">
        <v>124</v>
      </c>
      <c r="C30" s="27">
        <v>4.000008379E9</v>
      </c>
      <c r="D30" s="73">
        <v>0.0</v>
      </c>
      <c r="E30" s="27" t="s">
        <v>648</v>
      </c>
      <c r="F30" s="27" t="s">
        <v>693</v>
      </c>
      <c r="G30" s="29" t="s">
        <v>621</v>
      </c>
      <c r="H30" s="59" t="s">
        <v>610</v>
      </c>
      <c r="I30" s="61">
        <v>1.0</v>
      </c>
      <c r="J30" s="61" t="s">
        <v>611</v>
      </c>
      <c r="K30" s="29">
        <v>65.0</v>
      </c>
      <c r="L30" s="30">
        <v>9.100001158E9</v>
      </c>
      <c r="M30" s="30" t="s">
        <v>694</v>
      </c>
    </row>
    <row r="31" ht="18.75" customHeight="1">
      <c r="A31" s="61" t="s">
        <v>692</v>
      </c>
      <c r="B31" s="27" t="s">
        <v>125</v>
      </c>
      <c r="C31" s="27">
        <v>4.00000837E9</v>
      </c>
      <c r="D31" s="73">
        <v>0.0</v>
      </c>
      <c r="E31" s="27" t="s">
        <v>648</v>
      </c>
      <c r="F31" s="27" t="s">
        <v>693</v>
      </c>
      <c r="G31" s="29" t="s">
        <v>621</v>
      </c>
      <c r="H31" s="59" t="s">
        <v>610</v>
      </c>
      <c r="I31" s="61">
        <v>1.0</v>
      </c>
      <c r="J31" s="61" t="s">
        <v>611</v>
      </c>
      <c r="K31" s="29">
        <v>65.0</v>
      </c>
      <c r="L31" s="30">
        <v>9.100001158E9</v>
      </c>
      <c r="M31" s="30" t="s">
        <v>694</v>
      </c>
    </row>
    <row r="32" ht="18.75" customHeight="1">
      <c r="A32" s="61" t="s">
        <v>692</v>
      </c>
      <c r="B32" s="27" t="s">
        <v>126</v>
      </c>
      <c r="C32" s="27">
        <v>4.000008371E9</v>
      </c>
      <c r="D32" s="73">
        <v>0.0</v>
      </c>
      <c r="E32" s="27" t="s">
        <v>648</v>
      </c>
      <c r="F32" s="27" t="s">
        <v>693</v>
      </c>
      <c r="G32" s="29" t="s">
        <v>621</v>
      </c>
      <c r="H32" s="59" t="s">
        <v>610</v>
      </c>
      <c r="I32" s="61">
        <v>1.0</v>
      </c>
      <c r="J32" s="61" t="s">
        <v>611</v>
      </c>
      <c r="K32" s="29">
        <v>65.0</v>
      </c>
      <c r="L32" s="30">
        <v>9.100001158E9</v>
      </c>
      <c r="M32" s="30" t="s">
        <v>694</v>
      </c>
    </row>
    <row r="33" ht="18.75" customHeight="1">
      <c r="A33" s="61" t="s">
        <v>692</v>
      </c>
      <c r="B33" s="27" t="s">
        <v>127</v>
      </c>
      <c r="C33" s="27">
        <v>4.000008372E9</v>
      </c>
      <c r="D33" s="73">
        <v>0.0</v>
      </c>
      <c r="E33" s="27" t="s">
        <v>648</v>
      </c>
      <c r="F33" s="27" t="s">
        <v>693</v>
      </c>
      <c r="G33" s="29" t="s">
        <v>621</v>
      </c>
      <c r="H33" s="59" t="s">
        <v>610</v>
      </c>
      <c r="I33" s="61">
        <v>1.0</v>
      </c>
      <c r="J33" s="61" t="s">
        <v>611</v>
      </c>
      <c r="K33" s="29">
        <v>65.0</v>
      </c>
      <c r="L33" s="30">
        <v>9.100001158E9</v>
      </c>
      <c r="M33" s="30" t="s">
        <v>694</v>
      </c>
    </row>
    <row r="34" ht="18.75" customHeight="1">
      <c r="A34" s="61" t="s">
        <v>692</v>
      </c>
      <c r="B34" s="27" t="s">
        <v>128</v>
      </c>
      <c r="C34" s="27">
        <v>4.000008373E9</v>
      </c>
      <c r="D34" s="73">
        <v>0.0</v>
      </c>
      <c r="E34" s="27" t="s">
        <v>648</v>
      </c>
      <c r="F34" s="27" t="s">
        <v>693</v>
      </c>
      <c r="G34" s="29" t="s">
        <v>621</v>
      </c>
      <c r="H34" s="59" t="s">
        <v>610</v>
      </c>
      <c r="I34" s="61">
        <v>1.0</v>
      </c>
      <c r="J34" s="61" t="s">
        <v>611</v>
      </c>
      <c r="K34" s="29">
        <v>65.0</v>
      </c>
      <c r="L34" s="30">
        <v>9.100001158E9</v>
      </c>
      <c r="M34" s="30" t="s">
        <v>694</v>
      </c>
    </row>
    <row r="35" ht="18.75" customHeight="1">
      <c r="A35" s="61" t="s">
        <v>692</v>
      </c>
      <c r="B35" s="27" t="s">
        <v>129</v>
      </c>
      <c r="C35" s="27">
        <v>4.000008374E9</v>
      </c>
      <c r="D35" s="73">
        <v>0.0</v>
      </c>
      <c r="E35" s="27" t="s">
        <v>648</v>
      </c>
      <c r="F35" s="27" t="s">
        <v>693</v>
      </c>
      <c r="G35" s="29" t="s">
        <v>621</v>
      </c>
      <c r="H35" s="59" t="s">
        <v>610</v>
      </c>
      <c r="I35" s="61">
        <v>1.0</v>
      </c>
      <c r="J35" s="61" t="s">
        <v>611</v>
      </c>
      <c r="K35" s="29">
        <v>65.0</v>
      </c>
      <c r="L35" s="30">
        <v>9.100001158E9</v>
      </c>
      <c r="M35" s="30" t="s">
        <v>694</v>
      </c>
    </row>
    <row r="36" ht="18.75" customHeight="1">
      <c r="A36" s="61" t="s">
        <v>692</v>
      </c>
      <c r="B36" s="27" t="s">
        <v>130</v>
      </c>
      <c r="C36" s="27">
        <v>4.000008365E9</v>
      </c>
      <c r="D36" s="73">
        <v>0.0</v>
      </c>
      <c r="E36" s="27" t="s">
        <v>648</v>
      </c>
      <c r="F36" s="27" t="s">
        <v>693</v>
      </c>
      <c r="G36" s="29" t="s">
        <v>621</v>
      </c>
      <c r="H36" s="59" t="s">
        <v>610</v>
      </c>
      <c r="I36" s="61">
        <v>1.0</v>
      </c>
      <c r="J36" s="61" t="s">
        <v>611</v>
      </c>
      <c r="K36" s="29">
        <v>65.0</v>
      </c>
      <c r="L36" s="30">
        <v>9.100001158E9</v>
      </c>
      <c r="M36" s="30" t="s">
        <v>694</v>
      </c>
    </row>
    <row r="37" ht="18.75" customHeight="1">
      <c r="A37" s="61" t="s">
        <v>692</v>
      </c>
      <c r="B37" s="27" t="s">
        <v>131</v>
      </c>
      <c r="C37" s="27">
        <v>4.000008366E9</v>
      </c>
      <c r="D37" s="73">
        <v>0.0</v>
      </c>
      <c r="E37" s="27" t="s">
        <v>648</v>
      </c>
      <c r="F37" s="27" t="s">
        <v>693</v>
      </c>
      <c r="G37" s="29" t="s">
        <v>621</v>
      </c>
      <c r="H37" s="59" t="s">
        <v>610</v>
      </c>
      <c r="I37" s="61">
        <v>1.0</v>
      </c>
      <c r="J37" s="61" t="s">
        <v>611</v>
      </c>
      <c r="K37" s="29">
        <v>65.0</v>
      </c>
      <c r="L37" s="30">
        <v>9.100001158E9</v>
      </c>
      <c r="M37" s="30" t="s">
        <v>694</v>
      </c>
    </row>
    <row r="38" ht="18.75" customHeight="1">
      <c r="A38" s="61" t="s">
        <v>619</v>
      </c>
      <c r="B38" s="27" t="s">
        <v>74</v>
      </c>
      <c r="C38" s="30">
        <v>4.000007931E9</v>
      </c>
      <c r="D38" s="73">
        <v>0.0</v>
      </c>
      <c r="E38" s="27" t="s">
        <v>648</v>
      </c>
      <c r="F38" s="27" t="s">
        <v>620</v>
      </c>
      <c r="G38" s="29" t="s">
        <v>621</v>
      </c>
      <c r="H38" s="59" t="s">
        <v>610</v>
      </c>
      <c r="I38" s="61">
        <v>1.0</v>
      </c>
      <c r="J38" s="29" t="s">
        <v>622</v>
      </c>
      <c r="K38" s="29">
        <v>60.0</v>
      </c>
      <c r="L38" s="30">
        <v>4.000007931E9</v>
      </c>
      <c r="M38" s="30" t="s">
        <v>74</v>
      </c>
    </row>
    <row r="39" ht="18.75" customHeight="1">
      <c r="A39" s="49" t="s">
        <v>1</v>
      </c>
      <c r="B39" s="49"/>
      <c r="C39" s="49"/>
      <c r="D39" s="49"/>
      <c r="E39" s="49"/>
      <c r="F39" s="49"/>
      <c r="G39" s="49"/>
      <c r="H39" s="49"/>
      <c r="I39" s="49" t="s">
        <v>601</v>
      </c>
      <c r="J39" s="49"/>
      <c r="K39" s="49"/>
      <c r="L39" s="49"/>
      <c r="M39" s="49"/>
    </row>
    <row r="40" ht="18.75" customHeight="1">
      <c r="A40" s="61" t="s">
        <v>9</v>
      </c>
      <c r="B40" s="27" t="s">
        <v>11</v>
      </c>
      <c r="C40" s="30">
        <v>4.000007536E9</v>
      </c>
      <c r="D40" s="73">
        <v>0.18</v>
      </c>
      <c r="E40" s="27" t="s">
        <v>648</v>
      </c>
      <c r="F40" s="27" t="s">
        <v>661</v>
      </c>
      <c r="G40" s="29" t="s">
        <v>621</v>
      </c>
      <c r="H40" s="59" t="s">
        <v>610</v>
      </c>
      <c r="I40" s="64">
        <v>1.0</v>
      </c>
      <c r="J40" s="61"/>
      <c r="K40" s="29">
        <v>1000.0</v>
      </c>
      <c r="L40" s="30">
        <v>4.000007536E9</v>
      </c>
      <c r="M40" s="30" t="s">
        <v>11</v>
      </c>
    </row>
    <row r="41" ht="18.75" customHeight="1">
      <c r="A41" s="61" t="s">
        <v>624</v>
      </c>
      <c r="B41" s="27" t="s">
        <v>132</v>
      </c>
      <c r="C41" s="30">
        <v>4.000006482E9</v>
      </c>
      <c r="D41" s="73">
        <v>0.18</v>
      </c>
      <c r="E41" s="27" t="s">
        <v>648</v>
      </c>
      <c r="F41" s="27" t="s">
        <v>661</v>
      </c>
      <c r="G41" s="29" t="s">
        <v>621</v>
      </c>
      <c r="H41" s="59" t="s">
        <v>610</v>
      </c>
      <c r="I41" s="64">
        <v>1.0</v>
      </c>
      <c r="J41" s="61"/>
      <c r="K41" s="29">
        <v>1000.0</v>
      </c>
      <c r="L41" s="30">
        <v>4.000006482E9</v>
      </c>
      <c r="M41" s="30" t="s">
        <v>132</v>
      </c>
    </row>
    <row r="42" ht="18.75" customHeight="1">
      <c r="A42" s="61" t="s">
        <v>619</v>
      </c>
      <c r="B42" s="27" t="s">
        <v>695</v>
      </c>
      <c r="C42" s="30">
        <v>4.000010726E9</v>
      </c>
      <c r="D42" s="73">
        <v>0.18</v>
      </c>
      <c r="E42" s="27" t="s">
        <v>648</v>
      </c>
      <c r="F42" s="27" t="s">
        <v>661</v>
      </c>
      <c r="G42" s="29" t="s">
        <v>621</v>
      </c>
      <c r="H42" s="59" t="s">
        <v>610</v>
      </c>
      <c r="I42" s="64">
        <v>1.0</v>
      </c>
      <c r="J42" s="61"/>
      <c r="K42" s="29">
        <v>785.0</v>
      </c>
      <c r="L42" s="30">
        <v>4.000010726E9</v>
      </c>
      <c r="M42" s="30" t="s">
        <v>695</v>
      </c>
    </row>
    <row r="43" ht="18.75" customHeight="1">
      <c r="A43" s="61" t="s">
        <v>659</v>
      </c>
      <c r="B43" s="27" t="s">
        <v>696</v>
      </c>
      <c r="C43" s="30">
        <v>4.000010714E9</v>
      </c>
      <c r="D43" s="46">
        <v>0.18</v>
      </c>
      <c r="E43" s="29" t="s">
        <v>648</v>
      </c>
      <c r="F43" s="27" t="s">
        <v>661</v>
      </c>
      <c r="G43" s="29" t="s">
        <v>621</v>
      </c>
      <c r="H43" s="59" t="s">
        <v>610</v>
      </c>
      <c r="I43" s="65">
        <v>1.0</v>
      </c>
      <c r="J43" s="66"/>
      <c r="K43" s="67">
        <v>500.0</v>
      </c>
      <c r="L43" s="30">
        <v>4.000010714E9</v>
      </c>
      <c r="M43" s="27" t="s">
        <v>696</v>
      </c>
    </row>
    <row r="44" ht="18.75" customHeight="1">
      <c r="A44" s="49" t="s">
        <v>1</v>
      </c>
      <c r="B44" s="49"/>
      <c r="C44" s="49"/>
      <c r="D44" s="49"/>
      <c r="E44" s="49"/>
      <c r="F44" s="49"/>
      <c r="G44" s="49"/>
      <c r="H44" s="49"/>
      <c r="I44" s="49" t="s">
        <v>601</v>
      </c>
      <c r="J44" s="49"/>
      <c r="K44" s="49"/>
      <c r="L44" s="49"/>
      <c r="M44" s="49"/>
    </row>
    <row r="45" ht="18.75" customHeight="1">
      <c r="A45" s="61" t="s">
        <v>626</v>
      </c>
      <c r="B45" s="27" t="s">
        <v>627</v>
      </c>
      <c r="C45" s="30" t="s">
        <v>628</v>
      </c>
      <c r="D45" s="73">
        <v>0.18</v>
      </c>
      <c r="E45" s="27" t="s">
        <v>648</v>
      </c>
      <c r="F45" s="27" t="s">
        <v>629</v>
      </c>
      <c r="G45" s="29" t="s">
        <v>621</v>
      </c>
      <c r="H45" s="59" t="s">
        <v>610</v>
      </c>
      <c r="I45" s="64">
        <v>1.0</v>
      </c>
      <c r="J45" s="61"/>
      <c r="K45" s="58">
        <v>25.0</v>
      </c>
      <c r="L45" s="30">
        <v>4.000002451E9</v>
      </c>
      <c r="M45" s="30" t="s">
        <v>76</v>
      </c>
    </row>
    <row r="46" ht="18.75" customHeight="1">
      <c r="A46" s="61" t="s">
        <v>626</v>
      </c>
      <c r="B46" s="27" t="s">
        <v>77</v>
      </c>
      <c r="C46" s="30">
        <v>4.000002253E9</v>
      </c>
      <c r="D46" s="73">
        <v>0.18</v>
      </c>
      <c r="E46" s="27" t="s">
        <v>648</v>
      </c>
      <c r="F46" s="27" t="s">
        <v>629</v>
      </c>
      <c r="G46" s="29" t="s">
        <v>621</v>
      </c>
      <c r="H46" s="59" t="s">
        <v>610</v>
      </c>
      <c r="I46" s="64">
        <v>1.0</v>
      </c>
      <c r="J46" s="61"/>
      <c r="K46" s="58">
        <v>125.0</v>
      </c>
      <c r="L46" s="30">
        <v>4.000002253E9</v>
      </c>
      <c r="M46" s="30" t="s">
        <v>77</v>
      </c>
    </row>
    <row r="47" ht="18.75" customHeight="1">
      <c r="A47" s="61" t="s">
        <v>630</v>
      </c>
      <c r="B47" s="27" t="s">
        <v>627</v>
      </c>
      <c r="C47" s="30" t="s">
        <v>628</v>
      </c>
      <c r="D47" s="73">
        <v>0.18</v>
      </c>
      <c r="E47" s="27" t="s">
        <v>648</v>
      </c>
      <c r="F47" s="27" t="s">
        <v>629</v>
      </c>
      <c r="G47" s="29" t="s">
        <v>621</v>
      </c>
      <c r="H47" s="59" t="s">
        <v>610</v>
      </c>
      <c r="I47" s="64">
        <v>2.0</v>
      </c>
      <c r="J47" s="61"/>
      <c r="K47" s="58">
        <v>50.0</v>
      </c>
      <c r="L47" s="30">
        <v>4.000002451E9</v>
      </c>
      <c r="M47" s="30" t="s">
        <v>76</v>
      </c>
    </row>
    <row r="48" ht="18.75" customHeight="1">
      <c r="A48" s="61" t="s">
        <v>630</v>
      </c>
      <c r="B48" s="27" t="s">
        <v>77</v>
      </c>
      <c r="C48" s="30">
        <v>4.000002253E9</v>
      </c>
      <c r="D48" s="73">
        <v>0.18</v>
      </c>
      <c r="E48" s="27" t="s">
        <v>648</v>
      </c>
      <c r="F48" s="27" t="s">
        <v>629</v>
      </c>
      <c r="G48" s="29" t="s">
        <v>621</v>
      </c>
      <c r="H48" s="59" t="s">
        <v>610</v>
      </c>
      <c r="I48" s="64">
        <v>2.0</v>
      </c>
      <c r="J48" s="61"/>
      <c r="K48" s="58">
        <v>250.0</v>
      </c>
      <c r="L48" s="30">
        <v>4.000002253E9</v>
      </c>
      <c r="M48" s="30" t="s">
        <v>77</v>
      </c>
    </row>
    <row r="49" ht="18.75" customHeight="1">
      <c r="A49" s="61" t="s">
        <v>631</v>
      </c>
      <c r="B49" s="27" t="s">
        <v>632</v>
      </c>
      <c r="C49" s="30">
        <v>4.000010691E9</v>
      </c>
      <c r="D49" s="73">
        <v>0.18</v>
      </c>
      <c r="E49" s="27" t="s">
        <v>648</v>
      </c>
      <c r="F49" s="27" t="s">
        <v>633</v>
      </c>
      <c r="G49" s="29" t="s">
        <v>621</v>
      </c>
      <c r="H49" s="59" t="s">
        <v>610</v>
      </c>
      <c r="I49" s="64">
        <v>1.0</v>
      </c>
      <c r="J49" s="61"/>
      <c r="K49" s="29">
        <v>1000.0</v>
      </c>
      <c r="L49" s="30">
        <v>4.000010691E9</v>
      </c>
      <c r="M49" s="30" t="s">
        <v>632</v>
      </c>
    </row>
    <row r="50" ht="18.75" customHeight="1">
      <c r="A50" s="61" t="s">
        <v>634</v>
      </c>
      <c r="B50" s="27" t="s">
        <v>635</v>
      </c>
      <c r="C50" s="45">
        <v>4.000010498E9</v>
      </c>
      <c r="D50" s="73">
        <v>0.0</v>
      </c>
      <c r="E50" s="27" t="s">
        <v>648</v>
      </c>
      <c r="F50" s="27" t="s">
        <v>636</v>
      </c>
      <c r="G50" s="47" t="s">
        <v>609</v>
      </c>
      <c r="H50" s="59" t="s">
        <v>610</v>
      </c>
      <c r="I50" s="64">
        <v>1.0</v>
      </c>
      <c r="J50" s="61"/>
      <c r="K50" s="29">
        <v>200.0</v>
      </c>
      <c r="L50" s="30">
        <v>4.000010498E9</v>
      </c>
      <c r="M50" s="30" t="s">
        <v>635</v>
      </c>
    </row>
    <row r="51" ht="18.75" customHeight="1">
      <c r="A51" s="61" t="s">
        <v>637</v>
      </c>
      <c r="B51" s="27" t="s">
        <v>638</v>
      </c>
      <c r="C51" s="30">
        <v>8401570.0</v>
      </c>
      <c r="D51" s="73">
        <v>0.18</v>
      </c>
      <c r="E51" s="27" t="s">
        <v>648</v>
      </c>
      <c r="F51" s="27" t="s">
        <v>637</v>
      </c>
      <c r="G51" s="29" t="s">
        <v>621</v>
      </c>
      <c r="H51" s="59" t="s">
        <v>610</v>
      </c>
      <c r="I51" s="64">
        <v>1.0</v>
      </c>
      <c r="J51" s="61"/>
      <c r="K51" s="29">
        <v>400.0</v>
      </c>
      <c r="L51" s="30">
        <v>8401570.0</v>
      </c>
      <c r="M51" s="30" t="s">
        <v>638</v>
      </c>
    </row>
    <row r="52" ht="18.75" customHeight="1">
      <c r="A52" s="61" t="s">
        <v>639</v>
      </c>
      <c r="B52" s="27" t="s">
        <v>81</v>
      </c>
      <c r="C52" s="29">
        <v>8400000.0</v>
      </c>
      <c r="D52" s="73">
        <v>0.18</v>
      </c>
      <c r="E52" s="27" t="s">
        <v>648</v>
      </c>
      <c r="F52" s="27" t="s">
        <v>640</v>
      </c>
      <c r="G52" s="29" t="s">
        <v>621</v>
      </c>
      <c r="H52" s="59" t="s">
        <v>610</v>
      </c>
      <c r="I52" s="64">
        <v>1.0</v>
      </c>
      <c r="J52" s="61"/>
      <c r="K52" s="29">
        <v>125.0</v>
      </c>
      <c r="L52" s="30">
        <v>8400000.0</v>
      </c>
      <c r="M52" s="30" t="s">
        <v>81</v>
      </c>
    </row>
    <row r="53" ht="18.75" customHeight="1">
      <c r="A53" s="61" t="s">
        <v>82</v>
      </c>
      <c r="B53" s="51" t="s">
        <v>641</v>
      </c>
      <c r="C53" s="45">
        <v>4.00001059E9</v>
      </c>
      <c r="D53" s="73">
        <v>0.18</v>
      </c>
      <c r="E53" s="27" t="s">
        <v>648</v>
      </c>
      <c r="F53" s="27" t="s">
        <v>642</v>
      </c>
      <c r="G53" s="47" t="s">
        <v>609</v>
      </c>
      <c r="H53" s="59" t="s">
        <v>610</v>
      </c>
      <c r="I53" s="64">
        <v>1.0</v>
      </c>
      <c r="J53" s="61"/>
      <c r="K53" s="29">
        <v>200.0</v>
      </c>
      <c r="L53" s="30">
        <v>4.00001059E9</v>
      </c>
      <c r="M53" s="30" t="s">
        <v>641</v>
      </c>
    </row>
    <row r="54" ht="18.75" customHeight="1">
      <c r="A54" s="74"/>
      <c r="B54" s="74"/>
      <c r="C54" s="74"/>
      <c r="D54" s="74"/>
      <c r="E54" s="74"/>
      <c r="F54" s="74"/>
      <c r="G54" s="74"/>
      <c r="H54" s="74"/>
      <c r="I54" s="74"/>
      <c r="J54" s="75"/>
      <c r="K54" s="76"/>
      <c r="L54" s="51"/>
      <c r="M54" s="51"/>
    </row>
    <row r="55" ht="15.75" customHeight="1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52">
        <f>SUM(K5:K54)</f>
        <v>10300</v>
      </c>
      <c r="L55" s="51"/>
      <c r="M55" s="51"/>
    </row>
    <row r="56" ht="15.75" customHeight="1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8"/>
      <c r="L56" s="51"/>
      <c r="M56" s="51"/>
    </row>
    <row r="57" ht="15.75" customHeight="1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8"/>
      <c r="L57" s="51"/>
      <c r="M57" s="51"/>
    </row>
    <row r="58" ht="15.75" customHeight="1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8"/>
      <c r="L58" s="51"/>
      <c r="M58" s="51"/>
    </row>
    <row r="59" ht="15.75" customHeight="1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8"/>
      <c r="L59" s="51"/>
      <c r="M59" s="51"/>
    </row>
    <row r="60" ht="15.75" customHeight="1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8"/>
      <c r="L60" s="51"/>
      <c r="M60" s="51"/>
    </row>
    <row r="61" ht="15.75" customHeight="1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8"/>
      <c r="L61" s="51"/>
      <c r="M61" s="51"/>
    </row>
    <row r="62" ht="15.75" customHeight="1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8"/>
      <c r="L62" s="51"/>
      <c r="M62" s="51"/>
    </row>
    <row r="63" ht="15.75" customHeight="1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8"/>
      <c r="L63" s="51"/>
      <c r="M63" s="51"/>
    </row>
    <row r="64" ht="15.75" customHeight="1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8"/>
      <c r="L64" s="51"/>
      <c r="M64" s="51"/>
    </row>
    <row r="65" ht="15.75" customHeight="1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8"/>
      <c r="L65" s="51"/>
      <c r="M65" s="51"/>
    </row>
    <row r="66" ht="15.75" customHeight="1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8"/>
      <c r="L66" s="51"/>
      <c r="M66" s="51"/>
    </row>
    <row r="67" ht="15.75" customHeight="1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8"/>
      <c r="L67" s="51"/>
      <c r="M67" s="51"/>
    </row>
    <row r="68" ht="15.75" customHeight="1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8"/>
      <c r="L68" s="51"/>
      <c r="M68" s="51"/>
    </row>
    <row r="69" ht="15.75" customHeight="1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8"/>
      <c r="L69" s="51"/>
      <c r="M69" s="51"/>
    </row>
    <row r="70" ht="15.75" customHeight="1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8"/>
      <c r="L70" s="51"/>
      <c r="M70" s="51"/>
    </row>
    <row r="71" ht="15.75" customHeight="1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8"/>
      <c r="L71" s="51"/>
      <c r="M71" s="51"/>
    </row>
    <row r="72" ht="15.75" customHeight="1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8"/>
      <c r="L72" s="51"/>
      <c r="M72" s="51"/>
    </row>
    <row r="73" ht="15.75" customHeight="1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8"/>
      <c r="L73" s="51"/>
      <c r="M73" s="51"/>
    </row>
    <row r="74" ht="15.75" customHeight="1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8"/>
      <c r="L74" s="51"/>
      <c r="M74" s="51"/>
    </row>
    <row r="75" ht="15.75" customHeight="1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8"/>
      <c r="L75" s="51"/>
      <c r="M75" s="51"/>
    </row>
    <row r="76" ht="15.75" customHeight="1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8"/>
      <c r="L76" s="51"/>
      <c r="M76" s="51"/>
    </row>
    <row r="77" ht="15.75" customHeight="1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8"/>
      <c r="L77" s="51"/>
      <c r="M77" s="51"/>
    </row>
    <row r="78" ht="15.75" customHeight="1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8"/>
      <c r="L78" s="51"/>
      <c r="M78" s="51"/>
    </row>
    <row r="79" ht="15.75" customHeight="1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8"/>
      <c r="L79" s="51"/>
      <c r="M79" s="51"/>
    </row>
    <row r="80" ht="15.75" customHeight="1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8"/>
      <c r="L80" s="51"/>
      <c r="M80" s="51"/>
    </row>
    <row r="81" ht="15.75" customHeight="1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8"/>
      <c r="L81" s="51"/>
      <c r="M81" s="51"/>
    </row>
    <row r="82" ht="15.75" customHeight="1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8"/>
      <c r="L82" s="51"/>
      <c r="M82" s="51"/>
    </row>
    <row r="83" ht="15.75" customHeight="1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8"/>
      <c r="L83" s="51"/>
      <c r="M83" s="51"/>
    </row>
    <row r="84" ht="15.75" customHeight="1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8"/>
      <c r="L84" s="51"/>
      <c r="M84" s="51"/>
    </row>
    <row r="85" ht="15.75" customHeight="1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8"/>
      <c r="L85" s="51"/>
      <c r="M85" s="51"/>
    </row>
    <row r="86" ht="15.75" customHeight="1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8"/>
      <c r="L86" s="51"/>
      <c r="M86" s="51"/>
    </row>
    <row r="87" ht="15.75" customHeight="1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8"/>
      <c r="L87" s="51"/>
      <c r="M87" s="51"/>
    </row>
    <row r="88" ht="15.75" customHeight="1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8"/>
      <c r="L88" s="51"/>
      <c r="M88" s="51"/>
    </row>
    <row r="89" ht="15.75" customHeight="1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8"/>
      <c r="L89" s="51"/>
      <c r="M89" s="51"/>
    </row>
    <row r="90" ht="15.75" customHeight="1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8"/>
      <c r="L90" s="51"/>
      <c r="M90" s="51"/>
    </row>
    <row r="91" ht="15.75" customHeight="1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8"/>
      <c r="L91" s="51"/>
      <c r="M91" s="51"/>
    </row>
    <row r="92" ht="15.75" customHeight="1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8"/>
      <c r="L92" s="51"/>
      <c r="M92" s="51"/>
    </row>
    <row r="93" ht="15.75" customHeight="1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8"/>
      <c r="L93" s="51"/>
      <c r="M93" s="51"/>
    </row>
    <row r="94" ht="15.75" customHeight="1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8"/>
      <c r="L94" s="51"/>
      <c r="M94" s="51"/>
    </row>
    <row r="95" ht="15.75" customHeight="1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8"/>
      <c r="L95" s="51"/>
      <c r="M95" s="51"/>
    </row>
    <row r="96" ht="15.75" customHeight="1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8"/>
      <c r="L96" s="51"/>
      <c r="M96" s="51"/>
    </row>
    <row r="97" ht="15.75" customHeight="1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8"/>
      <c r="L97" s="51"/>
      <c r="M97" s="51"/>
    </row>
    <row r="98" ht="15.75" customHeight="1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8"/>
      <c r="L98" s="51"/>
      <c r="M98" s="51"/>
    </row>
    <row r="99" ht="15.75" customHeight="1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8"/>
      <c r="L99" s="51"/>
      <c r="M99" s="51"/>
    </row>
    <row r="100" ht="15.75" customHeight="1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8"/>
      <c r="L100" s="51"/>
      <c r="M100" s="51"/>
    </row>
    <row r="101" ht="15.75" customHeight="1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8"/>
      <c r="L101" s="51"/>
      <c r="M101" s="51"/>
    </row>
    <row r="102" ht="15.75" customHeight="1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8"/>
      <c r="L102" s="51"/>
      <c r="M102" s="51"/>
    </row>
    <row r="103" ht="15.75" customHeight="1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8"/>
      <c r="L103" s="51"/>
      <c r="M103" s="51"/>
    </row>
    <row r="104" ht="15.75" customHeight="1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8"/>
      <c r="L104" s="51"/>
      <c r="M104" s="51"/>
    </row>
    <row r="105" ht="15.75" customHeight="1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8"/>
      <c r="L105" s="51"/>
      <c r="M105" s="51"/>
    </row>
    <row r="106" ht="15.75" customHeight="1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8"/>
      <c r="L106" s="51"/>
      <c r="M106" s="51"/>
    </row>
    <row r="107" ht="15.75" customHeight="1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8"/>
      <c r="L107" s="51"/>
      <c r="M107" s="51"/>
    </row>
    <row r="108" ht="15.75" customHeight="1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8"/>
      <c r="L108" s="51"/>
      <c r="M108" s="51"/>
    </row>
    <row r="109" ht="15.75" customHeight="1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8"/>
      <c r="L109" s="51"/>
      <c r="M109" s="51"/>
    </row>
    <row r="110" ht="15.75" customHeight="1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8"/>
      <c r="L110" s="51"/>
      <c r="M110" s="51"/>
    </row>
    <row r="111" ht="15.75" customHeight="1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8"/>
      <c r="L111" s="51"/>
      <c r="M111" s="51"/>
    </row>
    <row r="112" ht="15.75" customHeight="1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8"/>
      <c r="L112" s="51"/>
      <c r="M112" s="51"/>
    </row>
    <row r="113" ht="15.75" customHeight="1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8"/>
      <c r="L113" s="51"/>
      <c r="M113" s="51"/>
    </row>
    <row r="114" ht="15.75" customHeight="1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8"/>
      <c r="L114" s="51"/>
      <c r="M114" s="51"/>
    </row>
    <row r="115" ht="15.75" customHeight="1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8"/>
      <c r="L115" s="51"/>
      <c r="M115" s="51"/>
    </row>
    <row r="116" ht="15.75" customHeight="1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8"/>
      <c r="L116" s="51"/>
      <c r="M116" s="51"/>
    </row>
    <row r="117" ht="15.75" customHeight="1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8"/>
      <c r="L117" s="51"/>
      <c r="M117" s="51"/>
    </row>
    <row r="118" ht="15.75" customHeight="1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8"/>
      <c r="L118" s="51"/>
      <c r="M118" s="51"/>
    </row>
    <row r="119" ht="15.75" customHeight="1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8"/>
      <c r="L119" s="51"/>
      <c r="M119" s="51"/>
    </row>
    <row r="120" ht="15.75" customHeight="1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8"/>
      <c r="L120" s="51"/>
      <c r="M120" s="51"/>
    </row>
    <row r="121" ht="15.75" customHeight="1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8"/>
      <c r="L121" s="51"/>
      <c r="M121" s="51"/>
    </row>
    <row r="122" ht="15.75" customHeight="1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8"/>
      <c r="L122" s="51"/>
      <c r="M122" s="51"/>
    </row>
    <row r="123" ht="15.75" customHeight="1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8"/>
      <c r="L123" s="51"/>
      <c r="M123" s="51"/>
    </row>
    <row r="124" ht="15.75" customHeight="1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8"/>
      <c r="L124" s="51"/>
      <c r="M124" s="51"/>
    </row>
    <row r="125" ht="15.75" customHeight="1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8"/>
      <c r="L125" s="51"/>
      <c r="M125" s="51"/>
    </row>
    <row r="126" ht="15.75" customHeight="1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8"/>
      <c r="L126" s="51"/>
      <c r="M126" s="51"/>
    </row>
    <row r="127" ht="15.75" customHeight="1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8"/>
      <c r="L127" s="51"/>
      <c r="M127" s="51"/>
    </row>
    <row r="128" ht="15.75" customHeight="1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8"/>
      <c r="L128" s="51"/>
      <c r="M128" s="51"/>
    </row>
    <row r="129" ht="15.75" customHeight="1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8"/>
      <c r="L129" s="51"/>
      <c r="M129" s="51"/>
    </row>
    <row r="130" ht="15.75" customHeight="1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8"/>
      <c r="L130" s="51"/>
      <c r="M130" s="51"/>
    </row>
    <row r="131" ht="15.75" customHeight="1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8"/>
      <c r="L131" s="51"/>
      <c r="M131" s="51"/>
    </row>
    <row r="132" ht="15.75" customHeight="1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8"/>
      <c r="L132" s="51"/>
      <c r="M132" s="51"/>
    </row>
    <row r="133" ht="15.75" customHeight="1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8"/>
      <c r="L133" s="51"/>
      <c r="M133" s="51"/>
    </row>
    <row r="134" ht="15.75" customHeight="1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8"/>
      <c r="L134" s="51"/>
      <c r="M134" s="51"/>
    </row>
    <row r="135" ht="15.75" customHeight="1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8"/>
      <c r="L135" s="51"/>
      <c r="M135" s="51"/>
    </row>
    <row r="136" ht="15.75" customHeight="1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8"/>
      <c r="L136" s="51"/>
      <c r="M136" s="51"/>
    </row>
    <row r="137" ht="15.75" customHeight="1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8"/>
      <c r="L137" s="51"/>
      <c r="M137" s="51"/>
    </row>
    <row r="138" ht="15.75" customHeight="1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8"/>
      <c r="L138" s="51"/>
      <c r="M138" s="51"/>
    </row>
    <row r="139" ht="15.75" customHeight="1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8"/>
      <c r="L139" s="51"/>
      <c r="M139" s="51"/>
    </row>
    <row r="140" ht="15.75" customHeight="1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8"/>
      <c r="L140" s="51"/>
      <c r="M140" s="51"/>
    </row>
    <row r="141" ht="15.75" customHeight="1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8"/>
      <c r="L141" s="51"/>
      <c r="M141" s="51"/>
    </row>
    <row r="142" ht="15.75" customHeight="1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8"/>
      <c r="L142" s="51"/>
      <c r="M142" s="51"/>
    </row>
    <row r="143" ht="15.75" customHeight="1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8"/>
      <c r="L143" s="51"/>
      <c r="M143" s="51"/>
    </row>
    <row r="144" ht="15.75" customHeight="1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8"/>
      <c r="L144" s="51"/>
      <c r="M144" s="51"/>
    </row>
    <row r="145" ht="15.75" customHeight="1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8"/>
      <c r="L145" s="51"/>
      <c r="M145" s="51"/>
    </row>
    <row r="146" ht="15.75" customHeight="1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8"/>
      <c r="L146" s="51"/>
      <c r="M146" s="51"/>
    </row>
    <row r="147" ht="15.75" customHeight="1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8"/>
      <c r="L147" s="51"/>
      <c r="M147" s="51"/>
    </row>
    <row r="148" ht="15.75" customHeight="1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8"/>
      <c r="L148" s="51"/>
      <c r="M148" s="51"/>
    </row>
    <row r="149" ht="15.75" customHeight="1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8"/>
      <c r="L149" s="51"/>
      <c r="M149" s="51"/>
    </row>
    <row r="150" ht="15.75" customHeight="1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8"/>
      <c r="L150" s="51"/>
      <c r="M150" s="51"/>
    </row>
    <row r="151" ht="15.75" customHeight="1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8"/>
      <c r="L151" s="51"/>
      <c r="M151" s="51"/>
    </row>
    <row r="152" ht="15.75" customHeight="1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8"/>
      <c r="L152" s="51"/>
      <c r="M152" s="51"/>
    </row>
    <row r="153" ht="15.75" customHeight="1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8"/>
      <c r="L153" s="51"/>
      <c r="M153" s="51"/>
    </row>
    <row r="154" ht="15.75" customHeight="1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8"/>
      <c r="L154" s="51"/>
      <c r="M154" s="51"/>
    </row>
    <row r="155" ht="15.75" customHeight="1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8"/>
      <c r="L155" s="51"/>
      <c r="M155" s="51"/>
    </row>
    <row r="156" ht="15.75" customHeight="1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8"/>
      <c r="L156" s="51"/>
      <c r="M156" s="51"/>
    </row>
    <row r="157" ht="15.75" customHeight="1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8"/>
      <c r="L157" s="51"/>
      <c r="M157" s="51"/>
    </row>
    <row r="158" ht="15.75" customHeight="1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8"/>
      <c r="L158" s="51"/>
      <c r="M158" s="51"/>
    </row>
    <row r="159" ht="15.75" customHeight="1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8"/>
      <c r="L159" s="51"/>
      <c r="M159" s="51"/>
    </row>
    <row r="160" ht="15.75" customHeight="1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8"/>
      <c r="L160" s="51"/>
      <c r="M160" s="51"/>
    </row>
    <row r="161" ht="15.75" customHeight="1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8"/>
      <c r="L161" s="51"/>
      <c r="M161" s="51"/>
    </row>
    <row r="162" ht="15.75" customHeight="1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8"/>
      <c r="L162" s="51"/>
      <c r="M162" s="51"/>
    </row>
    <row r="163" ht="15.75" customHeight="1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8"/>
      <c r="L163" s="51"/>
      <c r="M163" s="51"/>
    </row>
    <row r="164" ht="15.75" customHeight="1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8"/>
      <c r="L164" s="51"/>
      <c r="M164" s="51"/>
    </row>
    <row r="165" ht="15.75" customHeight="1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8"/>
      <c r="L165" s="51"/>
      <c r="M165" s="51"/>
    </row>
    <row r="166" ht="15.75" customHeight="1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8"/>
      <c r="L166" s="51"/>
      <c r="M166" s="51"/>
    </row>
    <row r="167" ht="15.75" customHeight="1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8"/>
      <c r="L167" s="51"/>
      <c r="M167" s="51"/>
    </row>
    <row r="168" ht="15.75" customHeight="1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8"/>
      <c r="L168" s="51"/>
      <c r="M168" s="51"/>
    </row>
    <row r="169" ht="15.75" customHeight="1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8"/>
      <c r="L169" s="51"/>
      <c r="M169" s="51"/>
    </row>
    <row r="170" ht="15.75" customHeight="1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8"/>
      <c r="L170" s="51"/>
      <c r="M170" s="51"/>
    </row>
    <row r="171" ht="15.75" customHeight="1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8"/>
      <c r="L171" s="51"/>
      <c r="M171" s="51"/>
    </row>
    <row r="172" ht="15.75" customHeight="1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8"/>
      <c r="L172" s="51"/>
      <c r="M172" s="51"/>
    </row>
    <row r="173" ht="15.75" customHeight="1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8"/>
      <c r="L173" s="51"/>
      <c r="M173" s="51"/>
    </row>
    <row r="174" ht="15.75" customHeight="1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8"/>
      <c r="L174" s="51"/>
      <c r="M174" s="51"/>
    </row>
    <row r="175" ht="15.75" customHeight="1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8"/>
      <c r="L175" s="51"/>
      <c r="M175" s="51"/>
    </row>
    <row r="176" ht="15.75" customHeight="1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8"/>
      <c r="L176" s="51"/>
      <c r="M176" s="51"/>
    </row>
    <row r="177" ht="15.75" customHeight="1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8"/>
      <c r="L177" s="51"/>
      <c r="M177" s="51"/>
    </row>
    <row r="178" ht="15.75" customHeight="1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8"/>
      <c r="L178" s="51"/>
      <c r="M178" s="51"/>
    </row>
    <row r="179" ht="15.75" customHeight="1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8"/>
      <c r="L179" s="51"/>
      <c r="M179" s="51"/>
    </row>
    <row r="180" ht="15.75" customHeight="1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8"/>
      <c r="L180" s="51"/>
      <c r="M180" s="51"/>
    </row>
    <row r="181" ht="15.75" customHeight="1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8"/>
      <c r="L181" s="51"/>
      <c r="M181" s="51"/>
    </row>
    <row r="182" ht="15.75" customHeight="1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8"/>
      <c r="L182" s="51"/>
      <c r="M182" s="51"/>
    </row>
    <row r="183" ht="15.75" customHeight="1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8"/>
      <c r="L183" s="51"/>
      <c r="M183" s="51"/>
    </row>
    <row r="184" ht="15.75" customHeight="1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8"/>
      <c r="L184" s="51"/>
      <c r="M184" s="51"/>
    </row>
    <row r="185" ht="15.75" customHeight="1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8"/>
      <c r="L185" s="51"/>
      <c r="M185" s="51"/>
    </row>
    <row r="186" ht="15.75" customHeight="1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8"/>
      <c r="L186" s="51"/>
      <c r="M186" s="51"/>
    </row>
    <row r="187" ht="15.75" customHeight="1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8"/>
      <c r="L187" s="51"/>
      <c r="M187" s="51"/>
    </row>
    <row r="188" ht="15.75" customHeight="1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8"/>
      <c r="L188" s="51"/>
      <c r="M188" s="51"/>
    </row>
    <row r="189" ht="15.75" customHeight="1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8"/>
      <c r="L189" s="51"/>
      <c r="M189" s="51"/>
    </row>
    <row r="190" ht="15.75" customHeight="1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8"/>
      <c r="L190" s="51"/>
      <c r="M190" s="51"/>
    </row>
    <row r="191" ht="15.75" customHeight="1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8"/>
      <c r="L191" s="51"/>
      <c r="M191" s="51"/>
    </row>
    <row r="192" ht="15.75" customHeight="1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8"/>
      <c r="L192" s="51"/>
      <c r="M192" s="51"/>
    </row>
    <row r="193" ht="15.75" customHeight="1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8"/>
      <c r="L193" s="51"/>
      <c r="M193" s="51"/>
    </row>
    <row r="194" ht="15.75" customHeight="1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8"/>
      <c r="L194" s="51"/>
      <c r="M194" s="51"/>
    </row>
    <row r="195" ht="15.75" customHeight="1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8"/>
      <c r="L195" s="51"/>
      <c r="M195" s="51"/>
    </row>
    <row r="196" ht="15.75" customHeight="1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8"/>
      <c r="L196" s="51"/>
      <c r="M196" s="51"/>
    </row>
    <row r="197" ht="15.75" customHeight="1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8"/>
      <c r="L197" s="51"/>
      <c r="M197" s="51"/>
    </row>
    <row r="198" ht="15.75" customHeight="1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8"/>
      <c r="L198" s="51"/>
      <c r="M198" s="51"/>
    </row>
    <row r="199" ht="15.75" customHeight="1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8"/>
      <c r="L199" s="51"/>
      <c r="M199" s="51"/>
    </row>
    <row r="200" ht="15.75" customHeight="1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8"/>
      <c r="L200" s="51"/>
      <c r="M200" s="51"/>
    </row>
    <row r="201" ht="15.75" customHeight="1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8"/>
      <c r="L201" s="51"/>
      <c r="M201" s="51"/>
    </row>
    <row r="202" ht="15.75" customHeight="1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8"/>
      <c r="L202" s="51"/>
      <c r="M202" s="51"/>
    </row>
    <row r="203" ht="15.75" customHeight="1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8"/>
      <c r="L203" s="51"/>
      <c r="M203" s="51"/>
    </row>
    <row r="204" ht="15.75" customHeight="1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8"/>
      <c r="L204" s="51"/>
      <c r="M204" s="51"/>
    </row>
    <row r="205" ht="15.75" customHeight="1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8"/>
      <c r="L205" s="51"/>
      <c r="M205" s="51"/>
    </row>
    <row r="206" ht="15.75" customHeight="1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8"/>
      <c r="L206" s="51"/>
      <c r="M206" s="51"/>
    </row>
    <row r="207" ht="15.75" customHeight="1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8"/>
      <c r="L207" s="51"/>
      <c r="M207" s="51"/>
    </row>
    <row r="208" ht="15.75" customHeight="1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8"/>
      <c r="L208" s="51"/>
      <c r="M208" s="51"/>
    </row>
    <row r="209" ht="15.75" customHeight="1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8"/>
      <c r="L209" s="51"/>
      <c r="M209" s="51"/>
    </row>
    <row r="210" ht="15.75" customHeight="1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8"/>
      <c r="L210" s="51"/>
      <c r="M210" s="51"/>
    </row>
    <row r="211" ht="15.75" customHeight="1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8"/>
      <c r="L211" s="51"/>
      <c r="M211" s="51"/>
    </row>
    <row r="212" ht="15.75" customHeight="1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8"/>
      <c r="L212" s="51"/>
      <c r="M212" s="51"/>
    </row>
    <row r="213" ht="15.75" customHeight="1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8"/>
      <c r="L213" s="51"/>
      <c r="M213" s="51"/>
    </row>
    <row r="214" ht="15.75" customHeight="1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8"/>
      <c r="L214" s="51"/>
      <c r="M214" s="51"/>
    </row>
    <row r="215" ht="15.75" customHeight="1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8"/>
      <c r="L215" s="51"/>
      <c r="M215" s="51"/>
    </row>
    <row r="216" ht="15.75" customHeight="1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8"/>
      <c r="L216" s="51"/>
      <c r="M216" s="51"/>
    </row>
    <row r="217" ht="15.75" customHeight="1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8"/>
      <c r="L217" s="51"/>
      <c r="M217" s="51"/>
    </row>
    <row r="218" ht="15.75" customHeight="1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8"/>
      <c r="L218" s="51"/>
      <c r="M218" s="51"/>
    </row>
    <row r="219" ht="15.75" customHeight="1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8"/>
      <c r="L219" s="51"/>
      <c r="M219" s="51"/>
    </row>
    <row r="220" ht="15.75" customHeight="1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8"/>
      <c r="L220" s="51"/>
      <c r="M220" s="51"/>
    </row>
    <row r="221" ht="15.75" customHeight="1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8"/>
      <c r="L221" s="51"/>
      <c r="M221" s="51"/>
    </row>
    <row r="222" ht="15.75" customHeight="1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8"/>
      <c r="L222" s="51"/>
      <c r="M222" s="51"/>
    </row>
    <row r="223" ht="15.75" customHeight="1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8"/>
      <c r="L223" s="51"/>
      <c r="M223" s="51"/>
    </row>
    <row r="224" ht="15.75" customHeight="1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8"/>
      <c r="L224" s="51"/>
      <c r="M224" s="51"/>
    </row>
    <row r="225" ht="15.75" customHeight="1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8"/>
      <c r="L225" s="51"/>
      <c r="M225" s="51"/>
    </row>
    <row r="226" ht="15.75" customHeight="1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8"/>
      <c r="L226" s="51"/>
      <c r="M226" s="51"/>
    </row>
    <row r="227" ht="15.75" customHeight="1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8"/>
      <c r="L227" s="51"/>
      <c r="M227" s="51"/>
    </row>
    <row r="228" ht="15.75" customHeight="1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8"/>
      <c r="L228" s="51"/>
      <c r="M228" s="51"/>
    </row>
    <row r="229" ht="15.75" customHeight="1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8"/>
      <c r="L229" s="51"/>
      <c r="M229" s="51"/>
    </row>
    <row r="230" ht="15.75" customHeight="1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8"/>
      <c r="L230" s="51"/>
      <c r="M230" s="51"/>
    </row>
    <row r="231" ht="15.75" customHeight="1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8"/>
      <c r="L231" s="51"/>
      <c r="M231" s="51"/>
    </row>
    <row r="232" ht="15.75" customHeight="1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8"/>
      <c r="L232" s="51"/>
      <c r="M232" s="51"/>
    </row>
    <row r="233" ht="15.75" customHeight="1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8"/>
      <c r="L233" s="51"/>
      <c r="M233" s="51"/>
    </row>
    <row r="234" ht="15.75" customHeight="1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8"/>
      <c r="L234" s="51"/>
      <c r="M234" s="51"/>
    </row>
    <row r="235" ht="15.75" customHeight="1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8"/>
      <c r="L235" s="51"/>
      <c r="M235" s="51"/>
    </row>
    <row r="236" ht="15.75" customHeight="1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8"/>
      <c r="L236" s="51"/>
      <c r="M236" s="51"/>
    </row>
    <row r="237" ht="15.75" customHeight="1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8"/>
      <c r="L237" s="51"/>
      <c r="M237" s="51"/>
    </row>
    <row r="238" ht="15.75" customHeight="1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8"/>
      <c r="L238" s="51"/>
      <c r="M238" s="51"/>
    </row>
    <row r="239" ht="15.75" customHeight="1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8"/>
      <c r="L239" s="51"/>
      <c r="M239" s="51"/>
    </row>
    <row r="240" ht="15.75" customHeight="1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8"/>
      <c r="L240" s="51"/>
      <c r="M240" s="51"/>
    </row>
    <row r="241" ht="15.75" customHeight="1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8"/>
      <c r="L241" s="51"/>
      <c r="M241" s="51"/>
    </row>
    <row r="242" ht="15.75" customHeight="1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8"/>
      <c r="L242" s="51"/>
      <c r="M242" s="51"/>
    </row>
    <row r="243" ht="15.75" customHeight="1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8"/>
      <c r="L243" s="51"/>
      <c r="M243" s="51"/>
    </row>
    <row r="244" ht="15.75" customHeight="1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8"/>
      <c r="L244" s="51"/>
      <c r="M244" s="51"/>
    </row>
    <row r="245" ht="15.75" customHeight="1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8"/>
      <c r="L245" s="51"/>
      <c r="M245" s="51"/>
    </row>
    <row r="246" ht="15.75" customHeight="1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8"/>
      <c r="L246" s="51"/>
      <c r="M246" s="51"/>
    </row>
    <row r="247" ht="15.75" customHeight="1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8"/>
      <c r="L247" s="51"/>
      <c r="M247" s="51"/>
    </row>
    <row r="248" ht="15.75" customHeight="1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8"/>
      <c r="L248" s="51"/>
      <c r="M248" s="51"/>
    </row>
    <row r="249" ht="15.75" customHeight="1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8"/>
      <c r="L249" s="51"/>
      <c r="M249" s="51"/>
    </row>
    <row r="250" ht="15.75" customHeight="1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8"/>
      <c r="L250" s="51"/>
      <c r="M250" s="51"/>
    </row>
    <row r="251" ht="15.75" customHeight="1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8"/>
      <c r="L251" s="51"/>
      <c r="M251" s="51"/>
    </row>
    <row r="252" ht="15.75" customHeight="1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8"/>
      <c r="L252" s="51"/>
      <c r="M252" s="51"/>
    </row>
    <row r="253" ht="15.75" customHeight="1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8"/>
      <c r="L253" s="51"/>
      <c r="M253" s="51"/>
    </row>
    <row r="254" ht="15.75" customHeight="1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8"/>
      <c r="L254" s="51"/>
      <c r="M254" s="51"/>
    </row>
    <row r="255" ht="15.75" customHeight="1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8"/>
      <c r="L255" s="51"/>
      <c r="M255" s="51"/>
    </row>
    <row r="256" ht="15.75" customHeight="1">
      <c r="L256" s="51"/>
      <c r="M256" s="51"/>
    </row>
    <row r="257" ht="15.75" customHeight="1">
      <c r="L257" s="51"/>
      <c r="M257" s="51"/>
    </row>
    <row r="258" ht="15.75" customHeight="1">
      <c r="L258" s="51"/>
      <c r="M258" s="51"/>
    </row>
    <row r="259" ht="15.75" customHeight="1">
      <c r="L259" s="51"/>
      <c r="M259" s="51"/>
    </row>
    <row r="260" ht="15.75" customHeight="1">
      <c r="L260" s="51"/>
      <c r="M260" s="51"/>
    </row>
    <row r="261" ht="15.75" customHeight="1">
      <c r="L261" s="51"/>
      <c r="M261" s="51"/>
    </row>
    <row r="262" ht="15.75" customHeight="1">
      <c r="L262" s="51"/>
      <c r="M262" s="51"/>
    </row>
    <row r="263" ht="15.75" customHeight="1">
      <c r="L263" s="51"/>
      <c r="M263" s="51"/>
    </row>
    <row r="264" ht="15.75" customHeight="1">
      <c r="L264" s="51"/>
      <c r="M264" s="51"/>
    </row>
    <row r="265" ht="15.75" customHeight="1">
      <c r="L265" s="51"/>
      <c r="M265" s="51"/>
    </row>
    <row r="266" ht="15.75" customHeight="1">
      <c r="L266" s="51"/>
      <c r="M266" s="51"/>
    </row>
    <row r="267" ht="15.75" customHeight="1">
      <c r="L267" s="51"/>
      <c r="M267" s="51"/>
    </row>
    <row r="268" ht="15.75" customHeight="1">
      <c r="L268" s="51"/>
      <c r="M268" s="51"/>
    </row>
    <row r="269" ht="15.75" customHeight="1">
      <c r="L269" s="51"/>
      <c r="M269" s="51"/>
    </row>
    <row r="270" ht="15.75" customHeight="1">
      <c r="L270" s="51"/>
      <c r="M270" s="51"/>
    </row>
    <row r="271" ht="15.75" customHeight="1">
      <c r="L271" s="51"/>
      <c r="M271" s="51"/>
    </row>
    <row r="272" ht="15.75" customHeight="1">
      <c r="L272" s="51"/>
      <c r="M272" s="51"/>
    </row>
    <row r="273" ht="15.75" customHeight="1">
      <c r="L273" s="51"/>
      <c r="M273" s="51"/>
    </row>
    <row r="274" ht="15.75" customHeight="1">
      <c r="L274" s="51"/>
      <c r="M274" s="51"/>
    </row>
    <row r="275" ht="15.75" customHeight="1">
      <c r="L275" s="51"/>
      <c r="M275" s="51"/>
    </row>
    <row r="276" ht="15.75" customHeight="1">
      <c r="L276" s="51"/>
      <c r="M276" s="51"/>
    </row>
    <row r="277" ht="15.75" customHeight="1">
      <c r="L277" s="51"/>
      <c r="M277" s="51"/>
    </row>
    <row r="278" ht="15.75" customHeight="1">
      <c r="L278" s="51"/>
      <c r="M278" s="51"/>
    </row>
    <row r="279" ht="15.75" customHeight="1">
      <c r="L279" s="51"/>
      <c r="M279" s="51"/>
    </row>
    <row r="280" ht="15.75" customHeight="1">
      <c r="L280" s="51"/>
      <c r="M280" s="51"/>
    </row>
    <row r="281" ht="15.75" customHeight="1">
      <c r="L281" s="51"/>
      <c r="M281" s="51"/>
    </row>
    <row r="282" ht="15.75" customHeight="1">
      <c r="L282" s="51"/>
      <c r="M282" s="51"/>
    </row>
    <row r="283" ht="15.75" customHeight="1">
      <c r="L283" s="51"/>
      <c r="M283" s="51"/>
    </row>
    <row r="284" ht="15.75" customHeight="1">
      <c r="L284" s="51"/>
      <c r="M284" s="51"/>
    </row>
    <row r="285" ht="15.75" customHeight="1">
      <c r="L285" s="51"/>
      <c r="M285" s="51"/>
    </row>
    <row r="286" ht="15.75" customHeight="1">
      <c r="L286" s="51"/>
      <c r="M286" s="51"/>
    </row>
    <row r="287" ht="15.75" customHeight="1">
      <c r="L287" s="51"/>
      <c r="M287" s="51"/>
    </row>
    <row r="288" ht="15.75" customHeight="1">
      <c r="L288" s="51"/>
      <c r="M288" s="51"/>
    </row>
    <row r="289" ht="15.75" customHeight="1">
      <c r="L289" s="51"/>
      <c r="M289" s="51"/>
    </row>
    <row r="290" ht="15.75" customHeight="1">
      <c r="L290" s="51"/>
      <c r="M290" s="51"/>
    </row>
    <row r="291" ht="15.75" customHeight="1">
      <c r="L291" s="51"/>
      <c r="M291" s="51"/>
    </row>
    <row r="292" ht="15.75" customHeight="1">
      <c r="L292" s="51"/>
      <c r="M292" s="51"/>
    </row>
    <row r="293" ht="15.75" customHeight="1">
      <c r="L293" s="51"/>
      <c r="M293" s="51"/>
    </row>
    <row r="294" ht="15.75" customHeight="1">
      <c r="L294" s="51"/>
      <c r="M294" s="51"/>
    </row>
    <row r="295" ht="15.75" customHeight="1">
      <c r="L295" s="51"/>
      <c r="M295" s="51"/>
    </row>
    <row r="296" ht="15.75" customHeight="1">
      <c r="L296" s="51"/>
      <c r="M296" s="51"/>
    </row>
    <row r="297" ht="15.75" customHeight="1">
      <c r="L297" s="51"/>
      <c r="M297" s="51"/>
    </row>
    <row r="298" ht="15.75" customHeight="1">
      <c r="L298" s="51"/>
      <c r="M298" s="51"/>
    </row>
    <row r="299" ht="15.75" customHeight="1">
      <c r="L299" s="51"/>
      <c r="M299" s="51"/>
    </row>
    <row r="300" ht="15.75" customHeight="1">
      <c r="L300" s="51"/>
      <c r="M300" s="51"/>
    </row>
    <row r="301" ht="15.75" customHeight="1">
      <c r="L301" s="51"/>
      <c r="M301" s="51"/>
    </row>
    <row r="302" ht="15.75" customHeight="1">
      <c r="L302" s="51"/>
      <c r="M302" s="51"/>
    </row>
    <row r="303" ht="15.75" customHeight="1">
      <c r="L303" s="51"/>
      <c r="M303" s="51"/>
    </row>
    <row r="304" ht="15.75" customHeight="1">
      <c r="L304" s="51"/>
      <c r="M304" s="51"/>
    </row>
    <row r="305" ht="15.75" customHeight="1">
      <c r="L305" s="51"/>
      <c r="M305" s="51"/>
    </row>
    <row r="306" ht="15.75" customHeight="1">
      <c r="L306" s="51"/>
      <c r="M306" s="51"/>
    </row>
    <row r="307" ht="15.75" customHeight="1">
      <c r="L307" s="51"/>
      <c r="M307" s="51"/>
    </row>
    <row r="308" ht="15.75" customHeight="1">
      <c r="L308" s="51"/>
      <c r="M308" s="51"/>
    </row>
    <row r="309" ht="15.75" customHeight="1">
      <c r="L309" s="51"/>
      <c r="M309" s="51"/>
    </row>
    <row r="310" ht="15.75" customHeight="1">
      <c r="L310" s="51"/>
      <c r="M310" s="51"/>
    </row>
    <row r="311" ht="15.75" customHeight="1">
      <c r="L311" s="51"/>
      <c r="M311" s="51"/>
    </row>
    <row r="312" ht="15.75" customHeight="1">
      <c r="L312" s="51"/>
      <c r="M312" s="51"/>
    </row>
    <row r="313" ht="15.75" customHeight="1">
      <c r="L313" s="51"/>
      <c r="M313" s="51"/>
    </row>
    <row r="314" ht="15.75" customHeight="1">
      <c r="L314" s="51"/>
      <c r="M314" s="51"/>
    </row>
    <row r="315" ht="15.75" customHeight="1">
      <c r="L315" s="51"/>
      <c r="M315" s="51"/>
    </row>
    <row r="316" ht="15.75" customHeight="1">
      <c r="L316" s="51"/>
      <c r="M316" s="51"/>
    </row>
    <row r="317" ht="15.75" customHeight="1">
      <c r="L317" s="51"/>
      <c r="M317" s="51"/>
    </row>
    <row r="318" ht="15.75" customHeight="1">
      <c r="L318" s="51"/>
      <c r="M318" s="51"/>
    </row>
    <row r="319" ht="15.75" customHeight="1">
      <c r="L319" s="51"/>
      <c r="M319" s="51"/>
    </row>
    <row r="320" ht="15.75" customHeight="1">
      <c r="L320" s="51"/>
      <c r="M320" s="51"/>
    </row>
    <row r="321" ht="15.75" customHeight="1">
      <c r="L321" s="51"/>
      <c r="M321" s="51"/>
    </row>
    <row r="322" ht="15.75" customHeight="1">
      <c r="L322" s="51"/>
      <c r="M322" s="51"/>
    </row>
    <row r="323" ht="15.75" customHeight="1">
      <c r="L323" s="51"/>
      <c r="M323" s="51"/>
    </row>
    <row r="324" ht="15.75" customHeight="1">
      <c r="L324" s="51"/>
      <c r="M324" s="51"/>
    </row>
    <row r="325" ht="15.75" customHeight="1">
      <c r="L325" s="51"/>
      <c r="M325" s="51"/>
    </row>
    <row r="326" ht="15.75" customHeight="1">
      <c r="L326" s="51"/>
      <c r="M326" s="51"/>
    </row>
    <row r="327" ht="15.75" customHeight="1">
      <c r="L327" s="51"/>
      <c r="M327" s="51"/>
    </row>
    <row r="328" ht="15.75" customHeight="1">
      <c r="L328" s="51"/>
      <c r="M328" s="51"/>
    </row>
    <row r="329" ht="15.75" customHeight="1">
      <c r="L329" s="51"/>
      <c r="M329" s="51"/>
    </row>
    <row r="330" ht="15.75" customHeight="1">
      <c r="L330" s="51"/>
      <c r="M330" s="51"/>
    </row>
    <row r="331" ht="15.75" customHeight="1">
      <c r="L331" s="51"/>
      <c r="M331" s="51"/>
    </row>
    <row r="332" ht="15.75" customHeight="1">
      <c r="L332" s="51"/>
      <c r="M332" s="51"/>
    </row>
    <row r="333" ht="15.75" customHeight="1">
      <c r="L333" s="51"/>
      <c r="M333" s="51"/>
    </row>
    <row r="334" ht="15.75" customHeight="1">
      <c r="L334" s="51"/>
      <c r="M334" s="51"/>
    </row>
    <row r="335" ht="15.75" customHeight="1">
      <c r="L335" s="51"/>
      <c r="M335" s="51"/>
    </row>
    <row r="336" ht="15.75" customHeight="1">
      <c r="L336" s="51"/>
      <c r="M336" s="51"/>
    </row>
    <row r="337" ht="15.75" customHeight="1">
      <c r="L337" s="51"/>
      <c r="M337" s="51"/>
    </row>
    <row r="338" ht="15.75" customHeight="1">
      <c r="L338" s="51"/>
      <c r="M338" s="51"/>
    </row>
    <row r="339" ht="15.75" customHeight="1">
      <c r="L339" s="51"/>
      <c r="M339" s="51"/>
    </row>
    <row r="340" ht="15.75" customHeight="1">
      <c r="L340" s="51"/>
      <c r="M340" s="51"/>
    </row>
    <row r="341" ht="15.75" customHeight="1">
      <c r="L341" s="51"/>
      <c r="M341" s="51"/>
    </row>
    <row r="342" ht="15.75" customHeight="1">
      <c r="L342" s="51"/>
      <c r="M342" s="51"/>
    </row>
    <row r="343" ht="15.75" customHeight="1">
      <c r="L343" s="51"/>
      <c r="M343" s="51"/>
    </row>
    <row r="344" ht="15.75" customHeight="1">
      <c r="L344" s="51"/>
      <c r="M344" s="51"/>
    </row>
    <row r="345" ht="15.75" customHeight="1">
      <c r="L345" s="51"/>
      <c r="M345" s="51"/>
    </row>
    <row r="346" ht="15.75" customHeight="1">
      <c r="L346" s="51"/>
      <c r="M346" s="51"/>
    </row>
    <row r="347" ht="15.75" customHeight="1">
      <c r="L347" s="51"/>
      <c r="M347" s="51"/>
    </row>
    <row r="348" ht="15.75" customHeight="1">
      <c r="L348" s="51"/>
      <c r="M348" s="51"/>
    </row>
    <row r="349" ht="15.75" customHeight="1">
      <c r="L349" s="51"/>
      <c r="M349" s="51"/>
    </row>
    <row r="350" ht="15.75" customHeight="1">
      <c r="L350" s="51"/>
      <c r="M350" s="51"/>
    </row>
    <row r="351" ht="15.75" customHeight="1">
      <c r="L351" s="51"/>
      <c r="M351" s="51"/>
    </row>
    <row r="352" ht="15.75" customHeight="1">
      <c r="L352" s="51"/>
      <c r="M352" s="51"/>
    </row>
    <row r="353" ht="15.75" customHeight="1">
      <c r="L353" s="51"/>
      <c r="M353" s="51"/>
    </row>
    <row r="354" ht="15.75" customHeight="1">
      <c r="L354" s="51"/>
      <c r="M354" s="51"/>
    </row>
    <row r="355" ht="15.75" customHeight="1">
      <c r="L355" s="51"/>
      <c r="M355" s="51"/>
    </row>
    <row r="356" ht="15.75" customHeight="1">
      <c r="L356" s="51"/>
      <c r="M356" s="51"/>
    </row>
    <row r="357" ht="15.75" customHeight="1">
      <c r="L357" s="51"/>
      <c r="M357" s="51"/>
    </row>
    <row r="358" ht="15.75" customHeight="1">
      <c r="L358" s="51"/>
      <c r="M358" s="51"/>
    </row>
    <row r="359" ht="15.75" customHeight="1">
      <c r="L359" s="51"/>
      <c r="M359" s="51"/>
    </row>
    <row r="360" ht="15.75" customHeight="1">
      <c r="L360" s="51"/>
      <c r="M360" s="51"/>
    </row>
    <row r="361" ht="15.75" customHeight="1">
      <c r="L361" s="51"/>
      <c r="M361" s="51"/>
    </row>
    <row r="362" ht="15.75" customHeight="1">
      <c r="L362" s="51"/>
      <c r="M362" s="51"/>
    </row>
    <row r="363" ht="15.75" customHeight="1">
      <c r="L363" s="51"/>
      <c r="M363" s="51"/>
    </row>
    <row r="364" ht="15.75" customHeight="1">
      <c r="L364" s="51"/>
      <c r="M364" s="51"/>
    </row>
    <row r="365" ht="15.75" customHeight="1">
      <c r="L365" s="51"/>
      <c r="M365" s="51"/>
    </row>
    <row r="366" ht="15.75" customHeight="1">
      <c r="L366" s="51"/>
      <c r="M366" s="51"/>
    </row>
    <row r="367" ht="15.75" customHeight="1">
      <c r="L367" s="51"/>
      <c r="M367" s="51"/>
    </row>
    <row r="368" ht="15.75" customHeight="1">
      <c r="L368" s="51"/>
      <c r="M368" s="51"/>
    </row>
    <row r="369" ht="15.75" customHeight="1">
      <c r="L369" s="51"/>
      <c r="M369" s="51"/>
    </row>
    <row r="370" ht="15.75" customHeight="1">
      <c r="L370" s="51"/>
      <c r="M370" s="51"/>
    </row>
    <row r="371" ht="15.75" customHeight="1">
      <c r="L371" s="51"/>
      <c r="M371" s="51"/>
    </row>
    <row r="372" ht="15.75" customHeight="1">
      <c r="L372" s="51"/>
      <c r="M372" s="51"/>
    </row>
    <row r="373" ht="15.75" customHeight="1">
      <c r="L373" s="51"/>
      <c r="M373" s="51"/>
    </row>
    <row r="374" ht="15.75" customHeight="1">
      <c r="L374" s="51"/>
      <c r="M374" s="51"/>
    </row>
    <row r="375" ht="15.75" customHeight="1">
      <c r="L375" s="51"/>
      <c r="M375" s="51"/>
    </row>
    <row r="376" ht="15.75" customHeight="1">
      <c r="L376" s="51"/>
      <c r="M376" s="51"/>
    </row>
    <row r="377" ht="15.75" customHeight="1">
      <c r="L377" s="51"/>
      <c r="M377" s="51"/>
    </row>
    <row r="378" ht="15.75" customHeight="1">
      <c r="L378" s="51"/>
      <c r="M378" s="51"/>
    </row>
    <row r="379" ht="15.75" customHeight="1">
      <c r="L379" s="51"/>
      <c r="M379" s="51"/>
    </row>
    <row r="380" ht="15.75" customHeight="1">
      <c r="L380" s="51"/>
      <c r="M380" s="51"/>
    </row>
    <row r="381" ht="15.75" customHeight="1">
      <c r="L381" s="51"/>
      <c r="M381" s="51"/>
    </row>
    <row r="382" ht="15.75" customHeight="1">
      <c r="L382" s="51"/>
      <c r="M382" s="51"/>
    </row>
    <row r="383" ht="15.75" customHeight="1">
      <c r="L383" s="51"/>
      <c r="M383" s="51"/>
    </row>
    <row r="384" ht="15.75" customHeight="1">
      <c r="L384" s="51"/>
      <c r="M384" s="51"/>
    </row>
    <row r="385" ht="15.75" customHeight="1">
      <c r="L385" s="51"/>
      <c r="M385" s="51"/>
    </row>
    <row r="386" ht="15.75" customHeight="1">
      <c r="L386" s="51"/>
      <c r="M386" s="51"/>
    </row>
    <row r="387" ht="15.75" customHeight="1">
      <c r="L387" s="51"/>
      <c r="M387" s="51"/>
    </row>
    <row r="388" ht="15.75" customHeight="1">
      <c r="L388" s="51"/>
      <c r="M388" s="51"/>
    </row>
    <row r="389" ht="15.75" customHeight="1">
      <c r="L389" s="51"/>
      <c r="M389" s="51"/>
    </row>
    <row r="390" ht="15.75" customHeight="1">
      <c r="L390" s="51"/>
      <c r="M390" s="51"/>
    </row>
    <row r="391" ht="15.75" customHeight="1">
      <c r="L391" s="51"/>
      <c r="M391" s="51"/>
    </row>
    <row r="392" ht="15.75" customHeight="1">
      <c r="L392" s="51"/>
      <c r="M392" s="51"/>
    </row>
    <row r="393" ht="15.75" customHeight="1">
      <c r="L393" s="51"/>
      <c r="M393" s="51"/>
    </row>
    <row r="394" ht="15.75" customHeight="1">
      <c r="L394" s="51"/>
      <c r="M394" s="51"/>
    </row>
    <row r="395" ht="15.75" customHeight="1">
      <c r="L395" s="51"/>
      <c r="M395" s="51"/>
    </row>
    <row r="396" ht="15.75" customHeight="1">
      <c r="L396" s="51"/>
      <c r="M396" s="51"/>
    </row>
    <row r="397" ht="15.75" customHeight="1">
      <c r="L397" s="51"/>
      <c r="M397" s="51"/>
    </row>
    <row r="398" ht="15.75" customHeight="1">
      <c r="L398" s="51"/>
      <c r="M398" s="51"/>
    </row>
    <row r="399" ht="15.75" customHeight="1">
      <c r="L399" s="51"/>
      <c r="M399" s="51"/>
    </row>
    <row r="400" ht="15.75" customHeight="1">
      <c r="L400" s="51"/>
      <c r="M400" s="51"/>
    </row>
    <row r="401" ht="15.75" customHeight="1">
      <c r="L401" s="51"/>
      <c r="M401" s="51"/>
    </row>
    <row r="402" ht="15.75" customHeight="1">
      <c r="L402" s="51"/>
      <c r="M402" s="51"/>
    </row>
    <row r="403" ht="15.75" customHeight="1">
      <c r="L403" s="51"/>
      <c r="M403" s="51"/>
    </row>
    <row r="404" ht="15.75" customHeight="1">
      <c r="L404" s="51"/>
      <c r="M404" s="51"/>
    </row>
    <row r="405" ht="15.75" customHeight="1">
      <c r="L405" s="51"/>
      <c r="M405" s="51"/>
    </row>
    <row r="406" ht="15.75" customHeight="1">
      <c r="L406" s="51"/>
      <c r="M406" s="51"/>
    </row>
    <row r="407" ht="15.75" customHeight="1">
      <c r="L407" s="51"/>
      <c r="M407" s="51"/>
    </row>
    <row r="408" ht="15.75" customHeight="1">
      <c r="L408" s="51"/>
      <c r="M408" s="51"/>
    </row>
    <row r="409" ht="15.75" customHeight="1">
      <c r="L409" s="51"/>
      <c r="M409" s="51"/>
    </row>
    <row r="410" ht="15.75" customHeight="1">
      <c r="L410" s="51"/>
      <c r="M410" s="51"/>
    </row>
    <row r="411" ht="15.75" customHeight="1">
      <c r="L411" s="51"/>
      <c r="M411" s="51"/>
    </row>
    <row r="412" ht="15.75" customHeight="1">
      <c r="L412" s="51"/>
      <c r="M412" s="51"/>
    </row>
    <row r="413" ht="15.75" customHeight="1">
      <c r="L413" s="51"/>
      <c r="M413" s="51"/>
    </row>
    <row r="414" ht="15.75" customHeight="1">
      <c r="L414" s="51"/>
      <c r="M414" s="51"/>
    </row>
    <row r="415" ht="15.75" customHeight="1">
      <c r="L415" s="51"/>
      <c r="M415" s="51"/>
    </row>
    <row r="416" ht="15.75" customHeight="1">
      <c r="L416" s="51"/>
      <c r="M416" s="51"/>
    </row>
    <row r="417" ht="15.75" customHeight="1">
      <c r="L417" s="51"/>
      <c r="M417" s="51"/>
    </row>
    <row r="418" ht="15.75" customHeight="1">
      <c r="L418" s="51"/>
      <c r="M418" s="51"/>
    </row>
    <row r="419" ht="15.75" customHeight="1">
      <c r="L419" s="51"/>
      <c r="M419" s="51"/>
    </row>
    <row r="420" ht="15.75" customHeight="1">
      <c r="L420" s="51"/>
      <c r="M420" s="51"/>
    </row>
    <row r="421" ht="15.75" customHeight="1">
      <c r="L421" s="51"/>
      <c r="M421" s="51"/>
    </row>
    <row r="422" ht="15.75" customHeight="1">
      <c r="L422" s="51"/>
      <c r="M422" s="51"/>
    </row>
    <row r="423" ht="15.75" customHeight="1">
      <c r="L423" s="51"/>
      <c r="M423" s="51"/>
    </row>
    <row r="424" ht="15.75" customHeight="1">
      <c r="L424" s="51"/>
      <c r="M424" s="51"/>
    </row>
    <row r="425" ht="15.75" customHeight="1">
      <c r="L425" s="51"/>
      <c r="M425" s="51"/>
    </row>
    <row r="426" ht="15.75" customHeight="1">
      <c r="L426" s="51"/>
      <c r="M426" s="51"/>
    </row>
    <row r="427" ht="15.75" customHeight="1">
      <c r="L427" s="51"/>
      <c r="M427" s="51"/>
    </row>
    <row r="428" ht="15.75" customHeight="1">
      <c r="L428" s="51"/>
      <c r="M428" s="51"/>
    </row>
    <row r="429" ht="15.75" customHeight="1">
      <c r="L429" s="51"/>
      <c r="M429" s="51"/>
    </row>
    <row r="430" ht="15.75" customHeight="1">
      <c r="L430" s="51"/>
      <c r="M430" s="51"/>
    </row>
    <row r="431" ht="15.75" customHeight="1">
      <c r="L431" s="51"/>
      <c r="M431" s="51"/>
    </row>
    <row r="432" ht="15.75" customHeight="1">
      <c r="L432" s="51"/>
      <c r="M432" s="51"/>
    </row>
    <row r="433" ht="15.75" customHeight="1">
      <c r="L433" s="51"/>
      <c r="M433" s="51"/>
    </row>
    <row r="434" ht="15.75" customHeight="1">
      <c r="L434" s="51"/>
      <c r="M434" s="51"/>
    </row>
    <row r="435" ht="15.75" customHeight="1">
      <c r="L435" s="51"/>
      <c r="M435" s="51"/>
    </row>
    <row r="436" ht="15.75" customHeight="1">
      <c r="L436" s="51"/>
      <c r="M436" s="51"/>
    </row>
    <row r="437" ht="15.75" customHeight="1">
      <c r="L437" s="51"/>
      <c r="M437" s="51"/>
    </row>
    <row r="438" ht="15.75" customHeight="1">
      <c r="L438" s="51"/>
      <c r="M438" s="51"/>
    </row>
    <row r="439" ht="15.75" customHeight="1">
      <c r="L439" s="51"/>
      <c r="M439" s="51"/>
    </row>
    <row r="440" ht="15.75" customHeight="1">
      <c r="L440" s="51"/>
      <c r="M440" s="51"/>
    </row>
    <row r="441" ht="15.75" customHeight="1">
      <c r="L441" s="51"/>
      <c r="M441" s="51"/>
    </row>
    <row r="442" ht="15.75" customHeight="1">
      <c r="L442" s="51"/>
      <c r="M442" s="51"/>
    </row>
    <row r="443" ht="15.75" customHeight="1">
      <c r="L443" s="51"/>
      <c r="M443" s="51"/>
    </row>
    <row r="444" ht="15.75" customHeight="1">
      <c r="L444" s="51"/>
      <c r="M444" s="51"/>
    </row>
    <row r="445" ht="15.75" customHeight="1">
      <c r="L445" s="51"/>
      <c r="M445" s="51"/>
    </row>
    <row r="446" ht="15.75" customHeight="1">
      <c r="L446" s="51"/>
      <c r="M446" s="51"/>
    </row>
    <row r="447" ht="15.75" customHeight="1">
      <c r="L447" s="51"/>
      <c r="M447" s="51"/>
    </row>
    <row r="448" ht="15.75" customHeight="1">
      <c r="L448" s="51"/>
      <c r="M448" s="51"/>
    </row>
    <row r="449" ht="15.75" customHeight="1">
      <c r="L449" s="51"/>
      <c r="M449" s="51"/>
    </row>
    <row r="450" ht="15.75" customHeight="1">
      <c r="L450" s="51"/>
      <c r="M450" s="51"/>
    </row>
    <row r="451" ht="15.75" customHeight="1">
      <c r="L451" s="51"/>
      <c r="M451" s="51"/>
    </row>
    <row r="452" ht="15.75" customHeight="1">
      <c r="L452" s="51"/>
      <c r="M452" s="51"/>
    </row>
    <row r="453" ht="15.75" customHeight="1">
      <c r="L453" s="51"/>
      <c r="M453" s="51"/>
    </row>
    <row r="454" ht="15.75" customHeight="1">
      <c r="L454" s="51"/>
      <c r="M454" s="51"/>
    </row>
    <row r="455" ht="15.75" customHeight="1">
      <c r="L455" s="51"/>
      <c r="M455" s="51"/>
    </row>
    <row r="456" ht="15.75" customHeight="1">
      <c r="L456" s="51"/>
      <c r="M456" s="51"/>
    </row>
    <row r="457" ht="15.75" customHeight="1">
      <c r="L457" s="51"/>
      <c r="M457" s="51"/>
    </row>
    <row r="458" ht="15.75" customHeight="1">
      <c r="L458" s="51"/>
      <c r="M458" s="51"/>
    </row>
    <row r="459" ht="15.75" customHeight="1">
      <c r="L459" s="51"/>
      <c r="M459" s="51"/>
    </row>
    <row r="460" ht="15.75" customHeight="1">
      <c r="L460" s="51"/>
      <c r="M460" s="51"/>
    </row>
    <row r="461" ht="15.75" customHeight="1">
      <c r="L461" s="51"/>
      <c r="M461" s="51"/>
    </row>
    <row r="462" ht="15.75" customHeight="1">
      <c r="L462" s="51"/>
      <c r="M462" s="51"/>
    </row>
    <row r="463" ht="15.75" customHeight="1">
      <c r="L463" s="51"/>
      <c r="M463" s="51"/>
    </row>
    <row r="464" ht="15.75" customHeight="1">
      <c r="L464" s="51"/>
      <c r="M464" s="51"/>
    </row>
    <row r="465" ht="15.75" customHeight="1">
      <c r="L465" s="51"/>
      <c r="M465" s="51"/>
    </row>
    <row r="466" ht="15.75" customHeight="1">
      <c r="L466" s="51"/>
      <c r="M466" s="51"/>
    </row>
    <row r="467" ht="15.75" customHeight="1">
      <c r="L467" s="51"/>
      <c r="M467" s="51"/>
    </row>
    <row r="468" ht="15.75" customHeight="1">
      <c r="L468" s="51"/>
      <c r="M468" s="51"/>
    </row>
    <row r="469" ht="15.75" customHeight="1">
      <c r="L469" s="51"/>
      <c r="M469" s="51"/>
    </row>
    <row r="470" ht="15.75" customHeight="1">
      <c r="L470" s="51"/>
      <c r="M470" s="51"/>
    </row>
    <row r="471" ht="15.75" customHeight="1">
      <c r="L471" s="51"/>
      <c r="M471" s="51"/>
    </row>
    <row r="472" ht="15.75" customHeight="1">
      <c r="L472" s="51"/>
      <c r="M472" s="51"/>
    </row>
    <row r="473" ht="15.75" customHeight="1">
      <c r="L473" s="51"/>
      <c r="M473" s="51"/>
    </row>
    <row r="474" ht="15.75" customHeight="1">
      <c r="L474" s="51"/>
      <c r="M474" s="51"/>
    </row>
    <row r="475" ht="15.75" customHeight="1">
      <c r="L475" s="51"/>
      <c r="M475" s="51"/>
    </row>
    <row r="476" ht="15.75" customHeight="1">
      <c r="L476" s="51"/>
      <c r="M476" s="51"/>
    </row>
    <row r="477" ht="15.75" customHeight="1">
      <c r="L477" s="51"/>
      <c r="M477" s="51"/>
    </row>
    <row r="478" ht="15.75" customHeight="1">
      <c r="L478" s="51"/>
      <c r="M478" s="51"/>
    </row>
    <row r="479" ht="15.75" customHeight="1">
      <c r="L479" s="51"/>
      <c r="M479" s="51"/>
    </row>
    <row r="480" ht="15.75" customHeight="1">
      <c r="L480" s="51"/>
      <c r="M480" s="51"/>
    </row>
    <row r="481" ht="15.75" customHeight="1">
      <c r="L481" s="51"/>
      <c r="M481" s="51"/>
    </row>
    <row r="482" ht="15.75" customHeight="1">
      <c r="L482" s="51"/>
      <c r="M482" s="51"/>
    </row>
    <row r="483" ht="15.75" customHeight="1">
      <c r="L483" s="51"/>
      <c r="M483" s="51"/>
    </row>
    <row r="484" ht="15.75" customHeight="1">
      <c r="L484" s="51"/>
      <c r="M484" s="51"/>
    </row>
    <row r="485" ht="15.75" customHeight="1">
      <c r="L485" s="51"/>
      <c r="M485" s="51"/>
    </row>
    <row r="486" ht="15.75" customHeight="1">
      <c r="L486" s="51"/>
      <c r="M486" s="51"/>
    </row>
    <row r="487" ht="15.75" customHeight="1">
      <c r="L487" s="51"/>
      <c r="M487" s="51"/>
    </row>
    <row r="488" ht="15.75" customHeight="1">
      <c r="L488" s="51"/>
      <c r="M488" s="51"/>
    </row>
    <row r="489" ht="15.75" customHeight="1">
      <c r="L489" s="51"/>
      <c r="M489" s="51"/>
    </row>
    <row r="490" ht="15.75" customHeight="1">
      <c r="L490" s="51"/>
      <c r="M490" s="51"/>
    </row>
    <row r="491" ht="15.75" customHeight="1">
      <c r="L491" s="51"/>
      <c r="M491" s="51"/>
    </row>
    <row r="492" ht="15.75" customHeight="1">
      <c r="L492" s="51"/>
      <c r="M492" s="51"/>
    </row>
    <row r="493" ht="15.75" customHeight="1">
      <c r="L493" s="51"/>
      <c r="M493" s="51"/>
    </row>
    <row r="494" ht="15.75" customHeight="1">
      <c r="L494" s="51"/>
      <c r="M494" s="51"/>
    </row>
    <row r="495" ht="15.75" customHeight="1">
      <c r="L495" s="51"/>
      <c r="M495" s="51"/>
    </row>
    <row r="496" ht="15.75" customHeight="1">
      <c r="L496" s="51"/>
      <c r="M496" s="51"/>
    </row>
    <row r="497" ht="15.75" customHeight="1">
      <c r="L497" s="51"/>
      <c r="M497" s="51"/>
    </row>
    <row r="498" ht="15.75" customHeight="1">
      <c r="L498" s="51"/>
      <c r="M498" s="51"/>
    </row>
    <row r="499" ht="15.75" customHeight="1">
      <c r="L499" s="51"/>
      <c r="M499" s="51"/>
    </row>
    <row r="500" ht="15.75" customHeight="1">
      <c r="L500" s="51"/>
      <c r="M500" s="51"/>
    </row>
    <row r="501" ht="15.75" customHeight="1">
      <c r="L501" s="51"/>
      <c r="M501" s="51"/>
    </row>
    <row r="502" ht="15.75" customHeight="1">
      <c r="L502" s="51"/>
      <c r="M502" s="51"/>
    </row>
    <row r="503" ht="15.75" customHeight="1">
      <c r="L503" s="51"/>
      <c r="M503" s="51"/>
    </row>
    <row r="504" ht="15.75" customHeight="1">
      <c r="L504" s="51"/>
      <c r="M504" s="51"/>
    </row>
    <row r="505" ht="15.75" customHeight="1">
      <c r="L505" s="51"/>
      <c r="M505" s="51"/>
    </row>
    <row r="506" ht="15.75" customHeight="1">
      <c r="L506" s="51"/>
      <c r="M506" s="51"/>
    </row>
    <row r="507" ht="15.75" customHeight="1">
      <c r="L507" s="51"/>
      <c r="M507" s="51"/>
    </row>
    <row r="508" ht="15.75" customHeight="1">
      <c r="L508" s="51"/>
      <c r="M508" s="51"/>
    </row>
    <row r="509" ht="15.75" customHeight="1">
      <c r="L509" s="51"/>
      <c r="M509" s="51"/>
    </row>
    <row r="510" ht="15.75" customHeight="1">
      <c r="L510" s="51"/>
      <c r="M510" s="51"/>
    </row>
    <row r="511" ht="15.75" customHeight="1">
      <c r="L511" s="51"/>
      <c r="M511" s="51"/>
    </row>
    <row r="512" ht="15.75" customHeight="1">
      <c r="L512" s="51"/>
      <c r="M512" s="51"/>
    </row>
    <row r="513" ht="15.75" customHeight="1">
      <c r="L513" s="51"/>
      <c r="M513" s="51"/>
    </row>
    <row r="514" ht="15.75" customHeight="1">
      <c r="L514" s="51"/>
      <c r="M514" s="51"/>
    </row>
    <row r="515" ht="15.75" customHeight="1">
      <c r="L515" s="51"/>
      <c r="M515" s="51"/>
    </row>
    <row r="516" ht="15.75" customHeight="1">
      <c r="L516" s="51"/>
      <c r="M516" s="51"/>
    </row>
    <row r="517" ht="15.75" customHeight="1">
      <c r="L517" s="51"/>
      <c r="M517" s="51"/>
    </row>
    <row r="518" ht="15.75" customHeight="1">
      <c r="L518" s="51"/>
      <c r="M518" s="51"/>
    </row>
    <row r="519" ht="15.75" customHeight="1">
      <c r="L519" s="51"/>
      <c r="M519" s="51"/>
    </row>
    <row r="520" ht="15.75" customHeight="1">
      <c r="L520" s="51"/>
      <c r="M520" s="51"/>
    </row>
    <row r="521" ht="15.75" customHeight="1">
      <c r="L521" s="51"/>
      <c r="M521" s="51"/>
    </row>
    <row r="522" ht="15.75" customHeight="1">
      <c r="L522" s="51"/>
      <c r="M522" s="51"/>
    </row>
    <row r="523" ht="15.75" customHeight="1">
      <c r="L523" s="51"/>
      <c r="M523" s="51"/>
    </row>
    <row r="524" ht="15.75" customHeight="1">
      <c r="L524" s="51"/>
      <c r="M524" s="51"/>
    </row>
    <row r="525" ht="15.75" customHeight="1">
      <c r="L525" s="51"/>
      <c r="M525" s="51"/>
    </row>
    <row r="526" ht="15.75" customHeight="1">
      <c r="L526" s="51"/>
      <c r="M526" s="51"/>
    </row>
    <row r="527" ht="15.75" customHeight="1">
      <c r="L527" s="51"/>
      <c r="M527" s="51"/>
    </row>
    <row r="528" ht="15.75" customHeight="1">
      <c r="L528" s="51"/>
      <c r="M528" s="51"/>
    </row>
    <row r="529" ht="15.75" customHeight="1">
      <c r="L529" s="51"/>
      <c r="M529" s="51"/>
    </row>
    <row r="530" ht="15.75" customHeight="1">
      <c r="L530" s="51"/>
      <c r="M530" s="51"/>
    </row>
    <row r="531" ht="15.75" customHeight="1">
      <c r="L531" s="51"/>
      <c r="M531" s="51"/>
    </row>
    <row r="532" ht="15.75" customHeight="1">
      <c r="L532" s="51"/>
      <c r="M532" s="51"/>
    </row>
    <row r="533" ht="15.75" customHeight="1">
      <c r="L533" s="51"/>
      <c r="M533" s="51"/>
    </row>
    <row r="534" ht="15.75" customHeight="1">
      <c r="L534" s="51"/>
      <c r="M534" s="51"/>
    </row>
    <row r="535" ht="15.75" customHeight="1">
      <c r="L535" s="51"/>
      <c r="M535" s="51"/>
    </row>
    <row r="536" ht="15.75" customHeight="1">
      <c r="L536" s="51"/>
      <c r="M536" s="51"/>
    </row>
    <row r="537" ht="15.75" customHeight="1">
      <c r="L537" s="51"/>
      <c r="M537" s="51"/>
    </row>
    <row r="538" ht="15.75" customHeight="1">
      <c r="L538" s="51"/>
      <c r="M538" s="51"/>
    </row>
    <row r="539" ht="15.75" customHeight="1">
      <c r="L539" s="51"/>
      <c r="M539" s="51"/>
    </row>
    <row r="540" ht="15.75" customHeight="1">
      <c r="L540" s="51"/>
      <c r="M540" s="51"/>
    </row>
    <row r="541" ht="15.75" customHeight="1">
      <c r="L541" s="51"/>
      <c r="M541" s="51"/>
    </row>
    <row r="542" ht="15.75" customHeight="1">
      <c r="L542" s="51"/>
      <c r="M542" s="51"/>
    </row>
    <row r="543" ht="15.75" customHeight="1">
      <c r="L543" s="51"/>
      <c r="M543" s="51"/>
    </row>
    <row r="544" ht="15.75" customHeight="1">
      <c r="L544" s="51"/>
      <c r="M544" s="51"/>
    </row>
    <row r="545" ht="15.75" customHeight="1">
      <c r="L545" s="51"/>
      <c r="M545" s="51"/>
    </row>
    <row r="546" ht="15.75" customHeight="1">
      <c r="L546" s="51"/>
      <c r="M546" s="51"/>
    </row>
    <row r="547" ht="15.75" customHeight="1">
      <c r="L547" s="51"/>
      <c r="M547" s="51"/>
    </row>
    <row r="548" ht="15.75" customHeight="1">
      <c r="L548" s="51"/>
      <c r="M548" s="51"/>
    </row>
    <row r="549" ht="15.75" customHeight="1">
      <c r="L549" s="51"/>
      <c r="M549" s="51"/>
    </row>
    <row r="550" ht="15.75" customHeight="1">
      <c r="L550" s="51"/>
      <c r="M550" s="51"/>
    </row>
    <row r="551" ht="15.75" customHeight="1">
      <c r="L551" s="51"/>
      <c r="M551" s="51"/>
    </row>
    <row r="552" ht="15.75" customHeight="1">
      <c r="L552" s="51"/>
      <c r="M552" s="51"/>
    </row>
    <row r="553" ht="15.75" customHeight="1">
      <c r="L553" s="51"/>
      <c r="M553" s="51"/>
    </row>
    <row r="554" ht="15.75" customHeight="1">
      <c r="L554" s="51"/>
      <c r="M554" s="51"/>
    </row>
    <row r="555" ht="15.75" customHeight="1">
      <c r="L555" s="51"/>
      <c r="M555" s="51"/>
    </row>
    <row r="556" ht="15.75" customHeight="1">
      <c r="L556" s="51"/>
      <c r="M556" s="51"/>
    </row>
    <row r="557" ht="15.75" customHeight="1">
      <c r="L557" s="51"/>
      <c r="M557" s="51"/>
    </row>
    <row r="558" ht="15.75" customHeight="1">
      <c r="L558" s="51"/>
      <c r="M558" s="51"/>
    </row>
    <row r="559" ht="15.75" customHeight="1">
      <c r="L559" s="51"/>
      <c r="M559" s="51"/>
    </row>
    <row r="560" ht="15.75" customHeight="1">
      <c r="L560" s="51"/>
      <c r="M560" s="51"/>
    </row>
    <row r="561" ht="15.75" customHeight="1">
      <c r="L561" s="51"/>
      <c r="M561" s="51"/>
    </row>
    <row r="562" ht="15.75" customHeight="1">
      <c r="L562" s="51"/>
      <c r="M562" s="51"/>
    </row>
    <row r="563" ht="15.75" customHeight="1">
      <c r="L563" s="51"/>
      <c r="M563" s="51"/>
    </row>
    <row r="564" ht="15.75" customHeight="1">
      <c r="L564" s="51"/>
      <c r="M564" s="51"/>
    </row>
    <row r="565" ht="15.75" customHeight="1">
      <c r="L565" s="51"/>
      <c r="M565" s="51"/>
    </row>
    <row r="566" ht="15.75" customHeight="1">
      <c r="L566" s="51"/>
      <c r="M566" s="51"/>
    </row>
    <row r="567" ht="15.75" customHeight="1">
      <c r="L567" s="51"/>
      <c r="M567" s="51"/>
    </row>
    <row r="568" ht="15.75" customHeight="1">
      <c r="L568" s="51"/>
      <c r="M568" s="51"/>
    </row>
    <row r="569" ht="15.75" customHeight="1">
      <c r="L569" s="51"/>
      <c r="M569" s="51"/>
    </row>
    <row r="570" ht="15.75" customHeight="1">
      <c r="L570" s="51"/>
      <c r="M570" s="51"/>
    </row>
    <row r="571" ht="15.75" customHeight="1">
      <c r="L571" s="51"/>
      <c r="M571" s="51"/>
    </row>
    <row r="572" ht="15.75" customHeight="1">
      <c r="L572" s="51"/>
      <c r="M572" s="51"/>
    </row>
    <row r="573" ht="15.75" customHeight="1">
      <c r="L573" s="51"/>
      <c r="M573" s="51"/>
    </row>
    <row r="574" ht="15.75" customHeight="1">
      <c r="L574" s="51"/>
      <c r="M574" s="51"/>
    </row>
    <row r="575" ht="15.75" customHeight="1">
      <c r="L575" s="51"/>
      <c r="M575" s="51"/>
    </row>
    <row r="576" ht="15.75" customHeight="1">
      <c r="L576" s="51"/>
      <c r="M576" s="51"/>
    </row>
    <row r="577" ht="15.75" customHeight="1">
      <c r="L577" s="51"/>
      <c r="M577" s="51"/>
    </row>
    <row r="578" ht="15.75" customHeight="1">
      <c r="L578" s="51"/>
      <c r="M578" s="51"/>
    </row>
    <row r="579" ht="15.75" customHeight="1">
      <c r="L579" s="51"/>
      <c r="M579" s="51"/>
    </row>
    <row r="580" ht="15.75" customHeight="1">
      <c r="L580" s="51"/>
      <c r="M580" s="51"/>
    </row>
    <row r="581" ht="15.75" customHeight="1">
      <c r="L581" s="51"/>
      <c r="M581" s="51"/>
    </row>
    <row r="582" ht="15.75" customHeight="1">
      <c r="L582" s="51"/>
      <c r="M582" s="51"/>
    </row>
    <row r="583" ht="15.75" customHeight="1">
      <c r="L583" s="51"/>
      <c r="M583" s="51"/>
    </row>
    <row r="584" ht="15.75" customHeight="1">
      <c r="L584" s="51"/>
      <c r="M584" s="51"/>
    </row>
    <row r="585" ht="15.75" customHeight="1">
      <c r="L585" s="51"/>
      <c r="M585" s="51"/>
    </row>
    <row r="586" ht="15.75" customHeight="1">
      <c r="L586" s="51"/>
      <c r="M586" s="51"/>
    </row>
    <row r="587" ht="15.75" customHeight="1">
      <c r="L587" s="51"/>
      <c r="M587" s="51"/>
    </row>
    <row r="588" ht="15.75" customHeight="1">
      <c r="L588" s="51"/>
      <c r="M588" s="51"/>
    </row>
    <row r="589" ht="15.75" customHeight="1">
      <c r="L589" s="51"/>
      <c r="M589" s="51"/>
    </row>
    <row r="590" ht="15.75" customHeight="1">
      <c r="L590" s="51"/>
      <c r="M590" s="51"/>
    </row>
    <row r="591" ht="15.75" customHeight="1">
      <c r="L591" s="51"/>
      <c r="M591" s="51"/>
    </row>
    <row r="592" ht="15.75" customHeight="1">
      <c r="L592" s="51"/>
      <c r="M592" s="51"/>
    </row>
    <row r="593" ht="15.75" customHeight="1">
      <c r="L593" s="51"/>
      <c r="M593" s="51"/>
    </row>
    <row r="594" ht="15.75" customHeight="1">
      <c r="L594" s="51"/>
      <c r="M594" s="51"/>
    </row>
    <row r="595" ht="15.75" customHeight="1">
      <c r="L595" s="51"/>
      <c r="M595" s="51"/>
    </row>
    <row r="596" ht="15.75" customHeight="1">
      <c r="L596" s="51"/>
      <c r="M596" s="51"/>
    </row>
    <row r="597" ht="15.75" customHeight="1">
      <c r="L597" s="51"/>
      <c r="M597" s="51"/>
    </row>
    <row r="598" ht="15.75" customHeight="1">
      <c r="L598" s="51"/>
      <c r="M598" s="51"/>
    </row>
    <row r="599" ht="15.75" customHeight="1">
      <c r="L599" s="51"/>
      <c r="M599" s="51"/>
    </row>
    <row r="600" ht="15.75" customHeight="1">
      <c r="L600" s="51"/>
      <c r="M600" s="51"/>
    </row>
    <row r="601" ht="15.75" customHeight="1">
      <c r="L601" s="51"/>
      <c r="M601" s="51"/>
    </row>
    <row r="602" ht="15.75" customHeight="1">
      <c r="L602" s="51"/>
      <c r="M602" s="51"/>
    </row>
    <row r="603" ht="15.75" customHeight="1">
      <c r="L603" s="51"/>
      <c r="M603" s="51"/>
    </row>
    <row r="604" ht="15.75" customHeight="1">
      <c r="L604" s="51"/>
      <c r="M604" s="51"/>
    </row>
    <row r="605" ht="15.75" customHeight="1">
      <c r="L605" s="51"/>
      <c r="M605" s="51"/>
    </row>
    <row r="606" ht="15.75" customHeight="1">
      <c r="L606" s="51"/>
      <c r="M606" s="51"/>
    </row>
    <row r="607" ht="15.75" customHeight="1">
      <c r="L607" s="51"/>
      <c r="M607" s="51"/>
    </row>
    <row r="608" ht="15.75" customHeight="1">
      <c r="L608" s="51"/>
      <c r="M608" s="51"/>
    </row>
    <row r="609" ht="15.75" customHeight="1">
      <c r="L609" s="51"/>
      <c r="M609" s="51"/>
    </row>
    <row r="610" ht="15.75" customHeight="1">
      <c r="L610" s="51"/>
      <c r="M610" s="51"/>
    </row>
    <row r="611" ht="15.75" customHeight="1">
      <c r="L611" s="51"/>
      <c r="M611" s="51"/>
    </row>
    <row r="612" ht="15.75" customHeight="1">
      <c r="L612" s="51"/>
      <c r="M612" s="51"/>
    </row>
    <row r="613" ht="15.75" customHeight="1">
      <c r="L613" s="51"/>
      <c r="M613" s="51"/>
    </row>
    <row r="614" ht="15.75" customHeight="1">
      <c r="L614" s="51"/>
      <c r="M614" s="51"/>
    </row>
    <row r="615" ht="15.75" customHeight="1">
      <c r="L615" s="51"/>
      <c r="M615" s="51"/>
    </row>
    <row r="616" ht="15.75" customHeight="1">
      <c r="L616" s="51"/>
      <c r="M616" s="51"/>
    </row>
    <row r="617" ht="15.75" customHeight="1">
      <c r="L617" s="51"/>
      <c r="M617" s="51"/>
    </row>
    <row r="618" ht="15.75" customHeight="1">
      <c r="L618" s="51"/>
      <c r="M618" s="51"/>
    </row>
    <row r="619" ht="15.75" customHeight="1">
      <c r="L619" s="51"/>
      <c r="M619" s="51"/>
    </row>
    <row r="620" ht="15.75" customHeight="1">
      <c r="L620" s="51"/>
      <c r="M620" s="51"/>
    </row>
    <row r="621" ht="15.75" customHeight="1">
      <c r="L621" s="51"/>
      <c r="M621" s="51"/>
    </row>
    <row r="622" ht="15.75" customHeight="1">
      <c r="L622" s="51"/>
      <c r="M622" s="51"/>
    </row>
    <row r="623" ht="15.75" customHeight="1">
      <c r="L623" s="51"/>
      <c r="M623" s="51"/>
    </row>
    <row r="624" ht="15.75" customHeight="1">
      <c r="L624" s="51"/>
      <c r="M624" s="51"/>
    </row>
    <row r="625" ht="15.75" customHeight="1">
      <c r="L625" s="51"/>
      <c r="M625" s="51"/>
    </row>
    <row r="626" ht="15.75" customHeight="1">
      <c r="L626" s="51"/>
      <c r="M626" s="51"/>
    </row>
    <row r="627" ht="15.75" customHeight="1">
      <c r="L627" s="51"/>
      <c r="M627" s="51"/>
    </row>
    <row r="628" ht="15.75" customHeight="1">
      <c r="L628" s="51"/>
      <c r="M628" s="51"/>
    </row>
    <row r="629" ht="15.75" customHeight="1">
      <c r="L629" s="51"/>
      <c r="M629" s="51"/>
    </row>
    <row r="630" ht="15.75" customHeight="1">
      <c r="L630" s="51"/>
      <c r="M630" s="51"/>
    </row>
    <row r="631" ht="15.75" customHeight="1">
      <c r="L631" s="51"/>
      <c r="M631" s="51"/>
    </row>
    <row r="632" ht="15.75" customHeight="1">
      <c r="L632" s="51"/>
      <c r="M632" s="51"/>
    </row>
    <row r="633" ht="15.75" customHeight="1">
      <c r="L633" s="51"/>
      <c r="M633" s="51"/>
    </row>
    <row r="634" ht="15.75" customHeight="1">
      <c r="L634" s="51"/>
      <c r="M634" s="51"/>
    </row>
    <row r="635" ht="15.75" customHeight="1">
      <c r="L635" s="51"/>
      <c r="M635" s="51"/>
    </row>
    <row r="636" ht="15.75" customHeight="1">
      <c r="L636" s="51"/>
      <c r="M636" s="51"/>
    </row>
    <row r="637" ht="15.75" customHeight="1">
      <c r="L637" s="51"/>
      <c r="M637" s="51"/>
    </row>
    <row r="638" ht="15.75" customHeight="1">
      <c r="L638" s="51"/>
      <c r="M638" s="51"/>
    </row>
    <row r="639" ht="15.75" customHeight="1">
      <c r="L639" s="51"/>
      <c r="M639" s="51"/>
    </row>
    <row r="640" ht="15.75" customHeight="1">
      <c r="L640" s="51"/>
      <c r="M640" s="51"/>
    </row>
    <row r="641" ht="15.75" customHeight="1">
      <c r="L641" s="51"/>
      <c r="M641" s="51"/>
    </row>
    <row r="642" ht="15.75" customHeight="1">
      <c r="L642" s="51"/>
      <c r="M642" s="51"/>
    </row>
    <row r="643" ht="15.75" customHeight="1">
      <c r="L643" s="51"/>
      <c r="M643" s="51"/>
    </row>
    <row r="644" ht="15.75" customHeight="1">
      <c r="L644" s="51"/>
      <c r="M644" s="51"/>
    </row>
    <row r="645" ht="15.75" customHeight="1">
      <c r="L645" s="51"/>
      <c r="M645" s="51"/>
    </row>
    <row r="646" ht="15.75" customHeight="1">
      <c r="L646" s="51"/>
      <c r="M646" s="51"/>
    </row>
    <row r="647" ht="15.75" customHeight="1">
      <c r="L647" s="51"/>
      <c r="M647" s="51"/>
    </row>
    <row r="648" ht="15.75" customHeight="1">
      <c r="L648" s="51"/>
      <c r="M648" s="51"/>
    </row>
    <row r="649" ht="15.75" customHeight="1">
      <c r="L649" s="51"/>
      <c r="M649" s="51"/>
    </row>
    <row r="650" ht="15.75" customHeight="1">
      <c r="L650" s="51"/>
      <c r="M650" s="51"/>
    </row>
    <row r="651" ht="15.75" customHeight="1">
      <c r="L651" s="51"/>
      <c r="M651" s="51"/>
    </row>
    <row r="652" ht="15.75" customHeight="1">
      <c r="L652" s="51"/>
      <c r="M652" s="51"/>
    </row>
    <row r="653" ht="15.75" customHeight="1">
      <c r="L653" s="51"/>
      <c r="M653" s="51"/>
    </row>
    <row r="654" ht="15.75" customHeight="1">
      <c r="L654" s="51"/>
      <c r="M654" s="51"/>
    </row>
    <row r="655" ht="15.75" customHeight="1">
      <c r="L655" s="51"/>
      <c r="M655" s="51"/>
    </row>
    <row r="656" ht="15.75" customHeight="1">
      <c r="L656" s="51"/>
      <c r="M656" s="51"/>
    </row>
    <row r="657" ht="15.75" customHeight="1">
      <c r="L657" s="51"/>
      <c r="M657" s="51"/>
    </row>
    <row r="658" ht="15.75" customHeight="1">
      <c r="L658" s="51"/>
      <c r="M658" s="51"/>
    </row>
    <row r="659" ht="15.75" customHeight="1">
      <c r="L659" s="51"/>
      <c r="M659" s="51"/>
    </row>
    <row r="660" ht="15.75" customHeight="1">
      <c r="L660" s="51"/>
      <c r="M660" s="51"/>
    </row>
    <row r="661" ht="15.75" customHeight="1">
      <c r="L661" s="51"/>
      <c r="M661" s="51"/>
    </row>
    <row r="662" ht="15.75" customHeight="1">
      <c r="L662" s="51"/>
      <c r="M662" s="51"/>
    </row>
    <row r="663" ht="15.75" customHeight="1">
      <c r="L663" s="51"/>
      <c r="M663" s="51"/>
    </row>
    <row r="664" ht="15.75" customHeight="1">
      <c r="L664" s="51"/>
      <c r="M664" s="51"/>
    </row>
    <row r="665" ht="15.75" customHeight="1">
      <c r="L665" s="51"/>
      <c r="M665" s="51"/>
    </row>
    <row r="666" ht="15.75" customHeight="1">
      <c r="L666" s="51"/>
      <c r="M666" s="51"/>
    </row>
    <row r="667" ht="15.75" customHeight="1">
      <c r="L667" s="51"/>
      <c r="M667" s="51"/>
    </row>
    <row r="668" ht="15.75" customHeight="1">
      <c r="L668" s="51"/>
      <c r="M668" s="51"/>
    </row>
    <row r="669" ht="15.75" customHeight="1">
      <c r="L669" s="51"/>
      <c r="M669" s="51"/>
    </row>
    <row r="670" ht="15.75" customHeight="1">
      <c r="L670" s="51"/>
      <c r="M670" s="51"/>
    </row>
    <row r="671" ht="15.75" customHeight="1">
      <c r="L671" s="51"/>
      <c r="M671" s="51"/>
    </row>
    <row r="672" ht="15.75" customHeight="1">
      <c r="L672" s="51"/>
      <c r="M672" s="51"/>
    </row>
    <row r="673" ht="15.75" customHeight="1">
      <c r="L673" s="51"/>
      <c r="M673" s="51"/>
    </row>
    <row r="674" ht="15.75" customHeight="1">
      <c r="L674" s="51"/>
      <c r="M674" s="51"/>
    </row>
    <row r="675" ht="15.75" customHeight="1">
      <c r="L675" s="51"/>
      <c r="M675" s="51"/>
    </row>
    <row r="676" ht="15.75" customHeight="1">
      <c r="L676" s="51"/>
      <c r="M676" s="51"/>
    </row>
    <row r="677" ht="15.75" customHeight="1">
      <c r="L677" s="51"/>
      <c r="M677" s="51"/>
    </row>
    <row r="678" ht="15.75" customHeight="1">
      <c r="L678" s="51"/>
      <c r="M678" s="51"/>
    </row>
    <row r="679" ht="15.75" customHeight="1">
      <c r="L679" s="51"/>
      <c r="M679" s="51"/>
    </row>
    <row r="680" ht="15.75" customHeight="1">
      <c r="L680" s="51"/>
      <c r="M680" s="51"/>
    </row>
    <row r="681" ht="15.75" customHeight="1">
      <c r="L681" s="51"/>
      <c r="M681" s="51"/>
    </row>
    <row r="682" ht="15.75" customHeight="1">
      <c r="L682" s="51"/>
      <c r="M682" s="51"/>
    </row>
    <row r="683" ht="15.75" customHeight="1">
      <c r="L683" s="51"/>
      <c r="M683" s="51"/>
    </row>
    <row r="684" ht="15.75" customHeight="1">
      <c r="L684" s="51"/>
      <c r="M684" s="51"/>
    </row>
    <row r="685" ht="15.75" customHeight="1">
      <c r="L685" s="51"/>
      <c r="M685" s="51"/>
    </row>
    <row r="686" ht="15.75" customHeight="1">
      <c r="L686" s="51"/>
      <c r="M686" s="51"/>
    </row>
    <row r="687" ht="15.75" customHeight="1">
      <c r="L687" s="51"/>
      <c r="M687" s="51"/>
    </row>
    <row r="688" ht="15.75" customHeight="1">
      <c r="L688" s="51"/>
      <c r="M688" s="51"/>
    </row>
    <row r="689" ht="15.75" customHeight="1">
      <c r="L689" s="51"/>
      <c r="M689" s="51"/>
    </row>
    <row r="690" ht="15.75" customHeight="1">
      <c r="L690" s="51"/>
      <c r="M690" s="51"/>
    </row>
    <row r="691" ht="15.75" customHeight="1">
      <c r="L691" s="51"/>
      <c r="M691" s="51"/>
    </row>
    <row r="692" ht="15.75" customHeight="1">
      <c r="L692" s="51"/>
      <c r="M692" s="51"/>
    </row>
    <row r="693" ht="15.75" customHeight="1">
      <c r="L693" s="51"/>
      <c r="M693" s="51"/>
    </row>
    <row r="694" ht="15.75" customHeight="1">
      <c r="L694" s="51"/>
      <c r="M694" s="51"/>
    </row>
    <row r="695" ht="15.75" customHeight="1">
      <c r="L695" s="51"/>
      <c r="M695" s="51"/>
    </row>
    <row r="696" ht="15.75" customHeight="1">
      <c r="L696" s="51"/>
      <c r="M696" s="51"/>
    </row>
    <row r="697" ht="15.75" customHeight="1">
      <c r="L697" s="51"/>
      <c r="M697" s="51"/>
    </row>
    <row r="698" ht="15.75" customHeight="1">
      <c r="L698" s="51"/>
      <c r="M698" s="51"/>
    </row>
    <row r="699" ht="15.75" customHeight="1">
      <c r="L699" s="51"/>
      <c r="M699" s="51"/>
    </row>
    <row r="700" ht="15.75" customHeight="1">
      <c r="L700" s="51"/>
      <c r="M700" s="51"/>
    </row>
    <row r="701" ht="15.75" customHeight="1">
      <c r="L701" s="51"/>
      <c r="M701" s="51"/>
    </row>
    <row r="702" ht="15.75" customHeight="1">
      <c r="L702" s="51"/>
      <c r="M702" s="51"/>
    </row>
    <row r="703" ht="15.75" customHeight="1">
      <c r="L703" s="51"/>
      <c r="M703" s="51"/>
    </row>
    <row r="704" ht="15.75" customHeight="1">
      <c r="L704" s="51"/>
      <c r="M704" s="51"/>
    </row>
    <row r="705" ht="15.75" customHeight="1">
      <c r="L705" s="51"/>
      <c r="M705" s="51"/>
    </row>
    <row r="706" ht="15.75" customHeight="1">
      <c r="L706" s="51"/>
      <c r="M706" s="51"/>
    </row>
    <row r="707" ht="15.75" customHeight="1">
      <c r="L707" s="51"/>
      <c r="M707" s="51"/>
    </row>
    <row r="708" ht="15.75" customHeight="1">
      <c r="L708" s="51"/>
      <c r="M708" s="51"/>
    </row>
    <row r="709" ht="15.75" customHeight="1">
      <c r="L709" s="51"/>
      <c r="M709" s="51"/>
    </row>
    <row r="710" ht="15.75" customHeight="1">
      <c r="L710" s="51"/>
      <c r="M710" s="51"/>
    </row>
    <row r="711" ht="15.75" customHeight="1">
      <c r="L711" s="51"/>
      <c r="M711" s="51"/>
    </row>
    <row r="712" ht="15.75" customHeight="1">
      <c r="L712" s="51"/>
      <c r="M712" s="51"/>
    </row>
    <row r="713" ht="15.75" customHeight="1">
      <c r="L713" s="51"/>
      <c r="M713" s="51"/>
    </row>
    <row r="714" ht="15.75" customHeight="1">
      <c r="L714" s="51"/>
      <c r="M714" s="51"/>
    </row>
    <row r="715" ht="15.75" customHeight="1">
      <c r="L715" s="51"/>
      <c r="M715" s="51"/>
    </row>
    <row r="716" ht="15.75" customHeight="1">
      <c r="L716" s="51"/>
      <c r="M716" s="51"/>
    </row>
    <row r="717" ht="15.75" customHeight="1">
      <c r="L717" s="51"/>
      <c r="M717" s="51"/>
    </row>
    <row r="718" ht="15.75" customHeight="1">
      <c r="L718" s="51"/>
      <c r="M718" s="51"/>
    </row>
    <row r="719" ht="15.75" customHeight="1">
      <c r="L719" s="51"/>
      <c r="M719" s="51"/>
    </row>
    <row r="720" ht="15.75" customHeight="1">
      <c r="L720" s="51"/>
      <c r="M720" s="51"/>
    </row>
    <row r="721" ht="15.75" customHeight="1">
      <c r="L721" s="51"/>
      <c r="M721" s="51"/>
    </row>
    <row r="722" ht="15.75" customHeight="1">
      <c r="L722" s="51"/>
      <c r="M722" s="51"/>
    </row>
    <row r="723" ht="15.75" customHeight="1">
      <c r="L723" s="51"/>
      <c r="M723" s="51"/>
    </row>
    <row r="724" ht="15.75" customHeight="1">
      <c r="L724" s="51"/>
      <c r="M724" s="51"/>
    </row>
    <row r="725" ht="15.75" customHeight="1">
      <c r="L725" s="51"/>
      <c r="M725" s="51"/>
    </row>
    <row r="726" ht="15.75" customHeight="1">
      <c r="L726" s="51"/>
      <c r="M726" s="51"/>
    </row>
    <row r="727" ht="15.75" customHeight="1">
      <c r="L727" s="51"/>
      <c r="M727" s="51"/>
    </row>
    <row r="728" ht="15.75" customHeight="1">
      <c r="L728" s="51"/>
      <c r="M728" s="51"/>
    </row>
    <row r="729" ht="15.75" customHeight="1">
      <c r="L729" s="51"/>
      <c r="M729" s="51"/>
    </row>
    <row r="730" ht="15.75" customHeight="1">
      <c r="L730" s="51"/>
      <c r="M730" s="51"/>
    </row>
    <row r="731" ht="15.75" customHeight="1">
      <c r="L731" s="51"/>
      <c r="M731" s="51"/>
    </row>
    <row r="732" ht="15.75" customHeight="1">
      <c r="L732" s="51"/>
      <c r="M732" s="51"/>
    </row>
    <row r="733" ht="15.75" customHeight="1">
      <c r="L733" s="51"/>
      <c r="M733" s="51"/>
    </row>
    <row r="734" ht="15.75" customHeight="1">
      <c r="L734" s="51"/>
      <c r="M734" s="51"/>
    </row>
    <row r="735" ht="15.75" customHeight="1">
      <c r="L735" s="51"/>
      <c r="M735" s="51"/>
    </row>
    <row r="736" ht="15.75" customHeight="1">
      <c r="L736" s="51"/>
      <c r="M736" s="51"/>
    </row>
    <row r="737" ht="15.75" customHeight="1">
      <c r="L737" s="51"/>
      <c r="M737" s="51"/>
    </row>
    <row r="738" ht="15.75" customHeight="1">
      <c r="L738" s="51"/>
      <c r="M738" s="51"/>
    </row>
    <row r="739" ht="15.75" customHeight="1">
      <c r="L739" s="51"/>
      <c r="M739" s="51"/>
    </row>
    <row r="740" ht="15.75" customHeight="1">
      <c r="L740" s="51"/>
      <c r="M740" s="51"/>
    </row>
    <row r="741" ht="15.75" customHeight="1">
      <c r="L741" s="51"/>
      <c r="M741" s="51"/>
    </row>
    <row r="742" ht="15.75" customHeight="1">
      <c r="L742" s="51"/>
      <c r="M742" s="51"/>
    </row>
    <row r="743" ht="15.75" customHeight="1">
      <c r="L743" s="51"/>
      <c r="M743" s="51"/>
    </row>
    <row r="744" ht="15.75" customHeight="1">
      <c r="L744" s="51"/>
      <c r="M744" s="51"/>
    </row>
    <row r="745" ht="15.75" customHeight="1">
      <c r="L745" s="51"/>
      <c r="M745" s="51"/>
    </row>
    <row r="746" ht="15.75" customHeight="1">
      <c r="L746" s="51"/>
      <c r="M746" s="51"/>
    </row>
    <row r="747" ht="15.75" customHeight="1">
      <c r="L747" s="51"/>
      <c r="M747" s="51"/>
    </row>
    <row r="748" ht="15.75" customHeight="1">
      <c r="L748" s="51"/>
      <c r="M748" s="51"/>
    </row>
    <row r="749" ht="15.75" customHeight="1">
      <c r="L749" s="51"/>
      <c r="M749" s="51"/>
    </row>
    <row r="750" ht="15.75" customHeight="1">
      <c r="L750" s="51"/>
      <c r="M750" s="51"/>
    </row>
    <row r="751" ht="15.75" customHeight="1">
      <c r="L751" s="51"/>
      <c r="M751" s="51"/>
    </row>
    <row r="752" ht="15.75" customHeight="1">
      <c r="L752" s="51"/>
      <c r="M752" s="51"/>
    </row>
    <row r="753" ht="15.75" customHeight="1">
      <c r="L753" s="51"/>
      <c r="M753" s="51"/>
    </row>
    <row r="754" ht="15.75" customHeight="1">
      <c r="L754" s="51"/>
      <c r="M754" s="51"/>
    </row>
    <row r="755" ht="15.75" customHeight="1">
      <c r="L755" s="51"/>
      <c r="M755" s="51"/>
    </row>
    <row r="756" ht="15.75" customHeight="1">
      <c r="L756" s="51"/>
      <c r="M756" s="51"/>
    </row>
    <row r="757" ht="15.75" customHeight="1">
      <c r="L757" s="51"/>
      <c r="M757" s="51"/>
    </row>
    <row r="758" ht="15.75" customHeight="1">
      <c r="L758" s="51"/>
      <c r="M758" s="51"/>
    </row>
    <row r="759" ht="15.75" customHeight="1">
      <c r="L759" s="51"/>
      <c r="M759" s="51"/>
    </row>
    <row r="760" ht="15.75" customHeight="1">
      <c r="L760" s="51"/>
      <c r="M760" s="51"/>
    </row>
    <row r="761" ht="15.75" customHeight="1">
      <c r="L761" s="51"/>
      <c r="M761" s="51"/>
    </row>
    <row r="762" ht="15.75" customHeight="1">
      <c r="L762" s="51"/>
      <c r="M762" s="51"/>
    </row>
    <row r="763" ht="15.75" customHeight="1">
      <c r="L763" s="51"/>
      <c r="M763" s="51"/>
    </row>
    <row r="764" ht="15.75" customHeight="1">
      <c r="L764" s="51"/>
      <c r="M764" s="51"/>
    </row>
    <row r="765" ht="15.75" customHeight="1">
      <c r="L765" s="51"/>
      <c r="M765" s="51"/>
    </row>
    <row r="766" ht="15.75" customHeight="1">
      <c r="L766" s="51"/>
      <c r="M766" s="51"/>
    </row>
    <row r="767" ht="15.75" customHeight="1">
      <c r="L767" s="51"/>
      <c r="M767" s="51"/>
    </row>
    <row r="768" ht="15.75" customHeight="1">
      <c r="L768" s="51"/>
      <c r="M768" s="51"/>
    </row>
    <row r="769" ht="15.75" customHeight="1">
      <c r="L769" s="51"/>
      <c r="M769" s="51"/>
    </row>
    <row r="770" ht="15.75" customHeight="1">
      <c r="L770" s="51"/>
      <c r="M770" s="51"/>
    </row>
    <row r="771" ht="15.75" customHeight="1">
      <c r="L771" s="51"/>
      <c r="M771" s="51"/>
    </row>
    <row r="772" ht="15.75" customHeight="1">
      <c r="L772" s="51"/>
      <c r="M772" s="51"/>
    </row>
    <row r="773" ht="15.75" customHeight="1">
      <c r="L773" s="51"/>
      <c r="M773" s="51"/>
    </row>
    <row r="774" ht="15.75" customHeight="1">
      <c r="L774" s="51"/>
      <c r="M774" s="51"/>
    </row>
    <row r="775" ht="15.75" customHeight="1">
      <c r="L775" s="51"/>
      <c r="M775" s="51"/>
    </row>
    <row r="776" ht="15.75" customHeight="1">
      <c r="L776" s="51"/>
      <c r="M776" s="51"/>
    </row>
    <row r="777" ht="15.75" customHeight="1">
      <c r="L777" s="51"/>
      <c r="M777" s="51"/>
    </row>
    <row r="778" ht="15.75" customHeight="1">
      <c r="L778" s="51"/>
      <c r="M778" s="51"/>
    </row>
    <row r="779" ht="15.75" customHeight="1">
      <c r="L779" s="51"/>
      <c r="M779" s="51"/>
    </row>
    <row r="780" ht="15.75" customHeight="1">
      <c r="L780" s="51"/>
      <c r="M780" s="51"/>
    </row>
    <row r="781" ht="15.75" customHeight="1">
      <c r="L781" s="51"/>
      <c r="M781" s="51"/>
    </row>
    <row r="782" ht="15.75" customHeight="1">
      <c r="L782" s="51"/>
      <c r="M782" s="51"/>
    </row>
    <row r="783" ht="15.75" customHeight="1">
      <c r="L783" s="51"/>
      <c r="M783" s="51"/>
    </row>
    <row r="784" ht="15.75" customHeight="1">
      <c r="L784" s="51"/>
      <c r="M784" s="51"/>
    </row>
    <row r="785" ht="15.75" customHeight="1">
      <c r="L785" s="51"/>
      <c r="M785" s="51"/>
    </row>
    <row r="786" ht="15.75" customHeight="1">
      <c r="L786" s="51"/>
      <c r="M786" s="51"/>
    </row>
    <row r="787" ht="15.75" customHeight="1">
      <c r="L787" s="51"/>
      <c r="M787" s="51"/>
    </row>
    <row r="788" ht="15.75" customHeight="1">
      <c r="L788" s="51"/>
      <c r="M788" s="51"/>
    </row>
    <row r="789" ht="15.75" customHeight="1">
      <c r="L789" s="51"/>
      <c r="M789" s="51"/>
    </row>
    <row r="790" ht="15.75" customHeight="1">
      <c r="L790" s="51"/>
      <c r="M790" s="51"/>
    </row>
    <row r="791" ht="15.75" customHeight="1">
      <c r="L791" s="51"/>
      <c r="M791" s="51"/>
    </row>
    <row r="792" ht="15.75" customHeight="1">
      <c r="L792" s="51"/>
      <c r="M792" s="51"/>
    </row>
    <row r="793" ht="15.75" customHeight="1">
      <c r="L793" s="51"/>
      <c r="M793" s="51"/>
    </row>
    <row r="794" ht="15.75" customHeight="1">
      <c r="L794" s="51"/>
      <c r="M794" s="51"/>
    </row>
    <row r="795" ht="15.75" customHeight="1">
      <c r="L795" s="51"/>
      <c r="M795" s="51"/>
    </row>
    <row r="796" ht="15.75" customHeight="1">
      <c r="L796" s="51"/>
      <c r="M796" s="51"/>
    </row>
    <row r="797" ht="15.75" customHeight="1">
      <c r="L797" s="51"/>
      <c r="M797" s="51"/>
    </row>
    <row r="798" ht="15.75" customHeight="1">
      <c r="L798" s="51"/>
      <c r="M798" s="51"/>
    </row>
    <row r="799" ht="15.75" customHeight="1">
      <c r="L799" s="51"/>
      <c r="M799" s="51"/>
    </row>
    <row r="800" ht="15.75" customHeight="1">
      <c r="L800" s="51"/>
      <c r="M800" s="51"/>
    </row>
    <row r="801" ht="15.75" customHeight="1">
      <c r="L801" s="51"/>
      <c r="M801" s="51"/>
    </row>
    <row r="802" ht="15.75" customHeight="1">
      <c r="L802" s="51"/>
      <c r="M802" s="51"/>
    </row>
    <row r="803" ht="15.75" customHeight="1">
      <c r="L803" s="51"/>
      <c r="M803" s="51"/>
    </row>
    <row r="804" ht="15.75" customHeight="1">
      <c r="L804" s="51"/>
      <c r="M804" s="51"/>
    </row>
    <row r="805" ht="15.75" customHeight="1">
      <c r="L805" s="51"/>
      <c r="M805" s="51"/>
    </row>
    <row r="806" ht="15.75" customHeight="1">
      <c r="L806" s="51"/>
      <c r="M806" s="51"/>
    </row>
    <row r="807" ht="15.75" customHeight="1">
      <c r="L807" s="51"/>
      <c r="M807" s="51"/>
    </row>
    <row r="808" ht="15.75" customHeight="1">
      <c r="L808" s="51"/>
      <c r="M808" s="51"/>
    </row>
    <row r="809" ht="15.75" customHeight="1">
      <c r="L809" s="51"/>
      <c r="M809" s="51"/>
    </row>
    <row r="810" ht="15.75" customHeight="1">
      <c r="L810" s="51"/>
      <c r="M810" s="51"/>
    </row>
    <row r="811" ht="15.75" customHeight="1">
      <c r="L811" s="51"/>
      <c r="M811" s="51"/>
    </row>
    <row r="812" ht="15.75" customHeight="1">
      <c r="L812" s="51"/>
      <c r="M812" s="51"/>
    </row>
    <row r="813" ht="15.75" customHeight="1">
      <c r="L813" s="51"/>
      <c r="M813" s="51"/>
    </row>
    <row r="814" ht="15.75" customHeight="1">
      <c r="L814" s="51"/>
      <c r="M814" s="51"/>
    </row>
    <row r="815" ht="15.75" customHeight="1">
      <c r="L815" s="51"/>
      <c r="M815" s="51"/>
    </row>
    <row r="816" ht="15.75" customHeight="1">
      <c r="L816" s="51"/>
      <c r="M816" s="51"/>
    </row>
    <row r="817" ht="15.75" customHeight="1">
      <c r="L817" s="51"/>
      <c r="M817" s="51"/>
    </row>
    <row r="818" ht="15.75" customHeight="1">
      <c r="L818" s="51"/>
      <c r="M818" s="51"/>
    </row>
    <row r="819" ht="15.75" customHeight="1">
      <c r="L819" s="51"/>
      <c r="M819" s="51"/>
    </row>
    <row r="820" ht="15.75" customHeight="1">
      <c r="L820" s="51"/>
      <c r="M820" s="51"/>
    </row>
    <row r="821" ht="15.75" customHeight="1">
      <c r="L821" s="51"/>
      <c r="M821" s="51"/>
    </row>
    <row r="822" ht="15.75" customHeight="1">
      <c r="L822" s="51"/>
      <c r="M822" s="51"/>
    </row>
    <row r="823" ht="15.75" customHeight="1">
      <c r="L823" s="51"/>
      <c r="M823" s="51"/>
    </row>
    <row r="824" ht="15.75" customHeight="1">
      <c r="L824" s="51"/>
      <c r="M824" s="51"/>
    </row>
    <row r="825" ht="15.75" customHeight="1">
      <c r="L825" s="51"/>
      <c r="M825" s="51"/>
    </row>
    <row r="826" ht="15.75" customHeight="1">
      <c r="L826" s="51"/>
      <c r="M826" s="51"/>
    </row>
    <row r="827" ht="15.75" customHeight="1">
      <c r="L827" s="51"/>
      <c r="M827" s="51"/>
    </row>
    <row r="828" ht="15.75" customHeight="1">
      <c r="L828" s="51"/>
      <c r="M828" s="51"/>
    </row>
    <row r="829" ht="15.75" customHeight="1">
      <c r="L829" s="51"/>
      <c r="M829" s="51"/>
    </row>
    <row r="830" ht="15.75" customHeight="1">
      <c r="L830" s="51"/>
      <c r="M830" s="51"/>
    </row>
    <row r="831" ht="15.75" customHeight="1">
      <c r="L831" s="51"/>
      <c r="M831" s="51"/>
    </row>
    <row r="832" ht="15.75" customHeight="1">
      <c r="L832" s="51"/>
      <c r="M832" s="51"/>
    </row>
    <row r="833" ht="15.75" customHeight="1">
      <c r="L833" s="51"/>
      <c r="M833" s="51"/>
    </row>
    <row r="834" ht="15.75" customHeight="1">
      <c r="L834" s="51"/>
      <c r="M834" s="51"/>
    </row>
    <row r="835" ht="15.75" customHeight="1">
      <c r="L835" s="51"/>
      <c r="M835" s="51"/>
    </row>
    <row r="836" ht="15.75" customHeight="1">
      <c r="L836" s="51"/>
      <c r="M836" s="51"/>
    </row>
    <row r="837" ht="15.75" customHeight="1">
      <c r="L837" s="51"/>
      <c r="M837" s="51"/>
    </row>
    <row r="838" ht="15.75" customHeight="1">
      <c r="L838" s="51"/>
      <c r="M838" s="51"/>
    </row>
    <row r="839" ht="15.75" customHeight="1">
      <c r="L839" s="51"/>
      <c r="M839" s="51"/>
    </row>
    <row r="840" ht="15.75" customHeight="1">
      <c r="L840" s="51"/>
      <c r="M840" s="51"/>
    </row>
    <row r="841" ht="15.75" customHeight="1">
      <c r="L841" s="51"/>
      <c r="M841" s="51"/>
    </row>
    <row r="842" ht="15.75" customHeight="1">
      <c r="L842" s="51"/>
      <c r="M842" s="51"/>
    </row>
    <row r="843" ht="15.75" customHeight="1">
      <c r="L843" s="51"/>
      <c r="M843" s="51"/>
    </row>
    <row r="844" ht="15.75" customHeight="1">
      <c r="L844" s="51"/>
      <c r="M844" s="51"/>
    </row>
    <row r="845" ht="15.75" customHeight="1">
      <c r="L845" s="51"/>
      <c r="M845" s="51"/>
    </row>
    <row r="846" ht="15.75" customHeight="1">
      <c r="L846" s="51"/>
      <c r="M846" s="51"/>
    </row>
    <row r="847" ht="15.75" customHeight="1">
      <c r="L847" s="51"/>
      <c r="M847" s="51"/>
    </row>
    <row r="848" ht="15.75" customHeight="1">
      <c r="L848" s="51"/>
      <c r="M848" s="51"/>
    </row>
    <row r="849" ht="15.75" customHeight="1">
      <c r="L849" s="51"/>
      <c r="M849" s="51"/>
    </row>
    <row r="850" ht="15.75" customHeight="1">
      <c r="L850" s="51"/>
      <c r="M850" s="51"/>
    </row>
    <row r="851" ht="15.75" customHeight="1">
      <c r="L851" s="51"/>
      <c r="M851" s="51"/>
    </row>
    <row r="852" ht="15.75" customHeight="1">
      <c r="L852" s="51"/>
      <c r="M852" s="51"/>
    </row>
    <row r="853" ht="15.75" customHeight="1">
      <c r="L853" s="51"/>
      <c r="M853" s="51"/>
    </row>
    <row r="854" ht="15.75" customHeight="1">
      <c r="L854" s="51"/>
      <c r="M854" s="51"/>
    </row>
    <row r="855" ht="15.75" customHeight="1">
      <c r="L855" s="51"/>
      <c r="M855" s="51"/>
    </row>
    <row r="856" ht="15.75" customHeight="1">
      <c r="L856" s="51"/>
      <c r="M856" s="51"/>
    </row>
    <row r="857" ht="15.75" customHeight="1">
      <c r="L857" s="51"/>
      <c r="M857" s="51"/>
    </row>
    <row r="858" ht="15.75" customHeight="1">
      <c r="L858" s="51"/>
      <c r="M858" s="51"/>
    </row>
    <row r="859" ht="15.75" customHeight="1">
      <c r="L859" s="51"/>
      <c r="M859" s="51"/>
    </row>
    <row r="860" ht="15.75" customHeight="1">
      <c r="L860" s="51"/>
      <c r="M860" s="51"/>
    </row>
    <row r="861" ht="15.75" customHeight="1">
      <c r="L861" s="51"/>
      <c r="M861" s="51"/>
    </row>
    <row r="862" ht="15.75" customHeight="1">
      <c r="L862" s="51"/>
      <c r="M862" s="51"/>
    </row>
    <row r="863" ht="15.75" customHeight="1">
      <c r="L863" s="51"/>
      <c r="M863" s="51"/>
    </row>
    <row r="864" ht="15.75" customHeight="1">
      <c r="L864" s="51"/>
      <c r="M864" s="51"/>
    </row>
    <row r="865" ht="15.75" customHeight="1">
      <c r="L865" s="51"/>
      <c r="M865" s="51"/>
    </row>
    <row r="866" ht="15.75" customHeight="1">
      <c r="L866" s="51"/>
      <c r="M866" s="51"/>
    </row>
    <row r="867" ht="15.75" customHeight="1">
      <c r="L867" s="51"/>
      <c r="M867" s="51"/>
    </row>
    <row r="868" ht="15.75" customHeight="1">
      <c r="L868" s="51"/>
      <c r="M868" s="51"/>
    </row>
    <row r="869" ht="15.75" customHeight="1">
      <c r="L869" s="51"/>
      <c r="M869" s="51"/>
    </row>
    <row r="870" ht="15.75" customHeight="1">
      <c r="L870" s="51"/>
      <c r="M870" s="51"/>
    </row>
    <row r="871" ht="15.75" customHeight="1">
      <c r="L871" s="51"/>
      <c r="M871" s="51"/>
    </row>
    <row r="872" ht="15.75" customHeight="1">
      <c r="L872" s="51"/>
      <c r="M872" s="51"/>
    </row>
    <row r="873" ht="15.75" customHeight="1">
      <c r="L873" s="51"/>
      <c r="M873" s="51"/>
    </row>
    <row r="874" ht="15.75" customHeight="1">
      <c r="L874" s="51"/>
      <c r="M874" s="51"/>
    </row>
    <row r="875" ht="15.75" customHeight="1">
      <c r="L875" s="51"/>
      <c r="M875" s="51"/>
    </row>
    <row r="876" ht="15.75" customHeight="1">
      <c r="L876" s="51"/>
      <c r="M876" s="51"/>
    </row>
    <row r="877" ht="15.75" customHeight="1">
      <c r="L877" s="51"/>
      <c r="M877" s="51"/>
    </row>
    <row r="878" ht="15.75" customHeight="1">
      <c r="L878" s="51"/>
      <c r="M878" s="51"/>
    </row>
    <row r="879" ht="15.75" customHeight="1">
      <c r="L879" s="51"/>
      <c r="M879" s="51"/>
    </row>
    <row r="880" ht="15.75" customHeight="1">
      <c r="L880" s="51"/>
      <c r="M880" s="51"/>
    </row>
    <row r="881" ht="15.75" customHeight="1">
      <c r="L881" s="51"/>
      <c r="M881" s="51"/>
    </row>
    <row r="882" ht="15.75" customHeight="1">
      <c r="L882" s="51"/>
      <c r="M882" s="51"/>
    </row>
    <row r="883" ht="15.75" customHeight="1">
      <c r="L883" s="51"/>
      <c r="M883" s="51"/>
    </row>
    <row r="884" ht="15.75" customHeight="1">
      <c r="L884" s="51"/>
      <c r="M884" s="51"/>
    </row>
    <row r="885" ht="15.75" customHeight="1">
      <c r="L885" s="51"/>
      <c r="M885" s="51"/>
    </row>
    <row r="886" ht="15.75" customHeight="1">
      <c r="L886" s="51"/>
      <c r="M886" s="51"/>
    </row>
    <row r="887" ht="15.75" customHeight="1">
      <c r="L887" s="51"/>
      <c r="M887" s="51"/>
    </row>
    <row r="888" ht="15.75" customHeight="1">
      <c r="L888" s="51"/>
      <c r="M888" s="51"/>
    </row>
    <row r="889" ht="15.75" customHeight="1">
      <c r="L889" s="51"/>
      <c r="M889" s="51"/>
    </row>
    <row r="890" ht="15.75" customHeight="1">
      <c r="L890" s="51"/>
      <c r="M890" s="51"/>
    </row>
    <row r="891" ht="15.75" customHeight="1">
      <c r="L891" s="51"/>
      <c r="M891" s="51"/>
    </row>
    <row r="892" ht="15.75" customHeight="1">
      <c r="L892" s="51"/>
      <c r="M892" s="51"/>
    </row>
    <row r="893" ht="15.75" customHeight="1">
      <c r="L893" s="51"/>
      <c r="M893" s="51"/>
    </row>
    <row r="894" ht="15.75" customHeight="1">
      <c r="L894" s="51"/>
      <c r="M894" s="51"/>
    </row>
    <row r="895" ht="15.75" customHeight="1">
      <c r="L895" s="51"/>
      <c r="M895" s="51"/>
    </row>
    <row r="896" ht="15.75" customHeight="1">
      <c r="L896" s="51"/>
      <c r="M896" s="51"/>
    </row>
    <row r="897" ht="15.75" customHeight="1">
      <c r="L897" s="51"/>
      <c r="M897" s="51"/>
    </row>
    <row r="898" ht="15.75" customHeight="1">
      <c r="L898" s="51"/>
      <c r="M898" s="51"/>
    </row>
    <row r="899" ht="15.75" customHeight="1">
      <c r="L899" s="51"/>
      <c r="M899" s="51"/>
    </row>
    <row r="900" ht="15.75" customHeight="1">
      <c r="L900" s="51"/>
      <c r="M900" s="51"/>
    </row>
    <row r="901" ht="15.75" customHeight="1">
      <c r="L901" s="51"/>
      <c r="M901" s="51"/>
    </row>
    <row r="902" ht="15.75" customHeight="1">
      <c r="L902" s="51"/>
      <c r="M902" s="51"/>
    </row>
    <row r="903" ht="15.75" customHeight="1">
      <c r="L903" s="51"/>
      <c r="M903" s="51"/>
    </row>
    <row r="904" ht="15.75" customHeight="1">
      <c r="L904" s="51"/>
      <c r="M904" s="51"/>
    </row>
    <row r="905" ht="15.75" customHeight="1">
      <c r="L905" s="51"/>
      <c r="M905" s="51"/>
    </row>
    <row r="906" ht="15.75" customHeight="1">
      <c r="L906" s="51"/>
      <c r="M906" s="51"/>
    </row>
    <row r="907" ht="15.75" customHeight="1">
      <c r="L907" s="51"/>
      <c r="M907" s="51"/>
    </row>
    <row r="908" ht="15.75" customHeight="1">
      <c r="L908" s="51"/>
      <c r="M908" s="51"/>
    </row>
    <row r="909" ht="15.75" customHeight="1">
      <c r="L909" s="51"/>
      <c r="M909" s="51"/>
    </row>
    <row r="910" ht="15.75" customHeight="1">
      <c r="L910" s="51"/>
      <c r="M910" s="51"/>
    </row>
    <row r="911" ht="15.75" customHeight="1">
      <c r="L911" s="51"/>
      <c r="M911" s="51"/>
    </row>
    <row r="912" ht="15.75" customHeight="1">
      <c r="L912" s="51"/>
      <c r="M912" s="51"/>
    </row>
    <row r="913" ht="15.75" customHeight="1">
      <c r="L913" s="51"/>
      <c r="M913" s="51"/>
    </row>
    <row r="914" ht="15.75" customHeight="1">
      <c r="L914" s="51"/>
      <c r="M914" s="51"/>
    </row>
    <row r="915" ht="15.75" customHeight="1">
      <c r="L915" s="51"/>
      <c r="M915" s="51"/>
    </row>
    <row r="916" ht="15.75" customHeight="1">
      <c r="L916" s="51"/>
      <c r="M916" s="51"/>
    </row>
    <row r="917" ht="15.75" customHeight="1">
      <c r="L917" s="51"/>
      <c r="M917" s="51"/>
    </row>
    <row r="918" ht="15.75" customHeight="1">
      <c r="L918" s="51"/>
      <c r="M918" s="51"/>
    </row>
    <row r="919" ht="15.75" customHeight="1">
      <c r="L919" s="51"/>
      <c r="M919" s="51"/>
    </row>
    <row r="920" ht="15.75" customHeight="1">
      <c r="L920" s="51"/>
      <c r="M920" s="51"/>
    </row>
    <row r="921" ht="15.75" customHeight="1">
      <c r="L921" s="51"/>
      <c r="M921" s="51"/>
    </row>
    <row r="922" ht="15.75" customHeight="1">
      <c r="L922" s="51"/>
      <c r="M922" s="51"/>
    </row>
    <row r="923" ht="15.75" customHeight="1">
      <c r="L923" s="51"/>
      <c r="M923" s="51"/>
    </row>
    <row r="924" ht="15.75" customHeight="1">
      <c r="L924" s="51"/>
      <c r="M924" s="51"/>
    </row>
    <row r="925" ht="15.75" customHeight="1">
      <c r="L925" s="51"/>
      <c r="M925" s="51"/>
    </row>
    <row r="926" ht="15.75" customHeight="1">
      <c r="L926" s="51"/>
      <c r="M926" s="51"/>
    </row>
    <row r="927" ht="15.75" customHeight="1">
      <c r="L927" s="51"/>
      <c r="M927" s="51"/>
    </row>
    <row r="928" ht="15.75" customHeight="1">
      <c r="L928" s="51"/>
      <c r="M928" s="51"/>
    </row>
    <row r="929" ht="15.75" customHeight="1">
      <c r="L929" s="51"/>
      <c r="M929" s="51"/>
    </row>
    <row r="930" ht="15.75" customHeight="1">
      <c r="L930" s="51"/>
      <c r="M930" s="51"/>
    </row>
    <row r="931" ht="15.75" customHeight="1">
      <c r="L931" s="51"/>
      <c r="M931" s="51"/>
    </row>
    <row r="932" ht="15.75" customHeight="1">
      <c r="L932" s="51"/>
      <c r="M932" s="51"/>
    </row>
    <row r="933" ht="15.75" customHeight="1">
      <c r="L933" s="51"/>
      <c r="M933" s="51"/>
    </row>
    <row r="934" ht="15.75" customHeight="1">
      <c r="L934" s="51"/>
      <c r="M934" s="51"/>
    </row>
    <row r="935" ht="15.75" customHeight="1">
      <c r="L935" s="51"/>
      <c r="M935" s="51"/>
    </row>
    <row r="936" ht="15.75" customHeight="1">
      <c r="L936" s="51"/>
      <c r="M936" s="51"/>
    </row>
    <row r="937" ht="15.75" customHeight="1">
      <c r="L937" s="51"/>
      <c r="M937" s="51"/>
    </row>
    <row r="938" ht="15.75" customHeight="1">
      <c r="L938" s="51"/>
      <c r="M938" s="51"/>
    </row>
    <row r="939" ht="15.75" customHeight="1">
      <c r="L939" s="51"/>
      <c r="M939" s="51"/>
    </row>
    <row r="940" ht="15.75" customHeight="1">
      <c r="L940" s="51"/>
      <c r="M940" s="51"/>
    </row>
    <row r="941" ht="15.75" customHeight="1">
      <c r="L941" s="51"/>
      <c r="M941" s="51"/>
    </row>
    <row r="942" ht="15.75" customHeight="1">
      <c r="L942" s="51"/>
      <c r="M942" s="51"/>
    </row>
    <row r="943" ht="15.75" customHeight="1">
      <c r="L943" s="51"/>
      <c r="M943" s="51"/>
    </row>
    <row r="944" ht="15.75" customHeight="1">
      <c r="L944" s="51"/>
      <c r="M944" s="51"/>
    </row>
    <row r="945" ht="15.75" customHeight="1">
      <c r="L945" s="51"/>
      <c r="M945" s="51"/>
    </row>
    <row r="946" ht="15.75" customHeight="1">
      <c r="L946" s="51"/>
      <c r="M946" s="51"/>
    </row>
    <row r="947" ht="15.75" customHeight="1">
      <c r="L947" s="51"/>
      <c r="M947" s="51"/>
    </row>
    <row r="948" ht="15.75" customHeight="1">
      <c r="L948" s="51"/>
      <c r="M948" s="51"/>
    </row>
    <row r="949" ht="15.75" customHeight="1">
      <c r="L949" s="51"/>
      <c r="M949" s="51"/>
    </row>
    <row r="950" ht="15.75" customHeight="1">
      <c r="L950" s="51"/>
      <c r="M950" s="51"/>
    </row>
    <row r="951" ht="15.75" customHeight="1">
      <c r="L951" s="51"/>
      <c r="M951" s="51"/>
    </row>
    <row r="952" ht="15.75" customHeight="1">
      <c r="L952" s="51"/>
      <c r="M952" s="51"/>
    </row>
    <row r="953" ht="15.75" customHeight="1">
      <c r="L953" s="51"/>
      <c r="M953" s="51"/>
    </row>
    <row r="954" ht="15.75" customHeight="1">
      <c r="L954" s="51"/>
      <c r="M954" s="51"/>
    </row>
    <row r="955" ht="15.75" customHeight="1">
      <c r="L955" s="51"/>
      <c r="M955" s="51"/>
    </row>
    <row r="956" ht="15.75" customHeight="1">
      <c r="L956" s="51"/>
      <c r="M956" s="51"/>
    </row>
    <row r="957" ht="15.75" customHeight="1">
      <c r="L957" s="51"/>
      <c r="M957" s="51"/>
    </row>
    <row r="958" ht="15.75" customHeight="1">
      <c r="L958" s="51"/>
      <c r="M958" s="51"/>
    </row>
    <row r="959" ht="15.75" customHeight="1">
      <c r="L959" s="51"/>
      <c r="M959" s="51"/>
    </row>
    <row r="960" ht="15.75" customHeight="1">
      <c r="L960" s="51"/>
      <c r="M960" s="51"/>
    </row>
    <row r="961" ht="15.75" customHeight="1">
      <c r="L961" s="51"/>
      <c r="M961" s="51"/>
    </row>
    <row r="962" ht="15.75" customHeight="1">
      <c r="L962" s="51"/>
      <c r="M962" s="51"/>
    </row>
    <row r="963" ht="15.75" customHeight="1">
      <c r="L963" s="51"/>
      <c r="M963" s="51"/>
    </row>
    <row r="964" ht="15.75" customHeight="1">
      <c r="L964" s="51"/>
      <c r="M964" s="51"/>
    </row>
    <row r="965" ht="15.75" customHeight="1">
      <c r="L965" s="51"/>
      <c r="M965" s="51"/>
    </row>
    <row r="966" ht="15.75" customHeight="1">
      <c r="L966" s="51"/>
      <c r="M966" s="51"/>
    </row>
    <row r="967" ht="15.75" customHeight="1">
      <c r="L967" s="51"/>
      <c r="M967" s="51"/>
    </row>
    <row r="968" ht="15.75" customHeight="1">
      <c r="L968" s="51"/>
      <c r="M968" s="51"/>
    </row>
    <row r="969" ht="15.75" customHeight="1">
      <c r="L969" s="51"/>
      <c r="M969" s="51"/>
    </row>
    <row r="970" ht="15.75" customHeight="1">
      <c r="L970" s="51"/>
      <c r="M970" s="51"/>
    </row>
    <row r="971" ht="15.75" customHeight="1">
      <c r="L971" s="51"/>
      <c r="M971" s="51"/>
    </row>
    <row r="972" ht="15.75" customHeight="1">
      <c r="L972" s="51"/>
      <c r="M972" s="51"/>
    </row>
    <row r="973" ht="15.75" customHeight="1">
      <c r="L973" s="51"/>
      <c r="M973" s="51"/>
    </row>
    <row r="974" ht="15.75" customHeight="1">
      <c r="L974" s="51"/>
      <c r="M974" s="51"/>
    </row>
    <row r="975" ht="15.75" customHeight="1">
      <c r="L975" s="51"/>
      <c r="M975" s="51"/>
    </row>
    <row r="976" ht="15.75" customHeight="1">
      <c r="L976" s="51"/>
      <c r="M976" s="51"/>
    </row>
    <row r="977" ht="15.75" customHeight="1">
      <c r="L977" s="51"/>
      <c r="M977" s="51"/>
    </row>
    <row r="978" ht="15.75" customHeight="1">
      <c r="L978" s="51"/>
      <c r="M978" s="51"/>
    </row>
    <row r="979" ht="15.75" customHeight="1">
      <c r="L979" s="51"/>
      <c r="M979" s="51"/>
    </row>
    <row r="980" ht="15.75" customHeight="1">
      <c r="L980" s="51"/>
      <c r="M980" s="51"/>
    </row>
    <row r="981" ht="15.75" customHeight="1">
      <c r="L981" s="51"/>
      <c r="M981" s="51"/>
    </row>
    <row r="982" ht="15.75" customHeight="1">
      <c r="L982" s="51"/>
      <c r="M982" s="51"/>
    </row>
    <row r="983" ht="15.75" customHeight="1">
      <c r="L983" s="51"/>
      <c r="M983" s="51"/>
    </row>
    <row r="984" ht="15.75" customHeight="1">
      <c r="L984" s="51"/>
      <c r="M984" s="51"/>
    </row>
    <row r="985" ht="15.75" customHeight="1">
      <c r="L985" s="51"/>
      <c r="M985" s="51"/>
    </row>
    <row r="986" ht="15.75" customHeight="1">
      <c r="L986" s="51"/>
      <c r="M986" s="51"/>
    </row>
    <row r="987" ht="15.75" customHeight="1">
      <c r="L987" s="51"/>
      <c r="M987" s="51"/>
    </row>
    <row r="988" ht="15.75" customHeight="1">
      <c r="L988" s="51"/>
      <c r="M988" s="51"/>
    </row>
    <row r="989" ht="15.75" customHeight="1">
      <c r="L989" s="51"/>
      <c r="M989" s="51"/>
    </row>
    <row r="990" ht="15.75" customHeight="1">
      <c r="L990" s="51"/>
      <c r="M990" s="51"/>
    </row>
    <row r="991" ht="15.75" customHeight="1">
      <c r="L991" s="51"/>
      <c r="M991" s="51"/>
    </row>
    <row r="992" ht="15.75" customHeight="1">
      <c r="L992" s="51"/>
      <c r="M992" s="51"/>
    </row>
    <row r="993" ht="15.75" customHeight="1">
      <c r="L993" s="51"/>
      <c r="M993" s="51"/>
    </row>
    <row r="994" ht="15.75" customHeight="1">
      <c r="L994" s="51"/>
      <c r="M994" s="51"/>
    </row>
    <row r="995" ht="15.75" customHeight="1">
      <c r="L995" s="51"/>
      <c r="M995" s="51"/>
    </row>
    <row r="996" ht="15.75" customHeight="1">
      <c r="L996" s="51"/>
      <c r="M996" s="51"/>
    </row>
    <row r="997" ht="15.75" customHeight="1">
      <c r="L997" s="51"/>
      <c r="M997" s="51"/>
    </row>
    <row r="998" ht="15.75" customHeight="1">
      <c r="L998" s="51"/>
      <c r="M998" s="51"/>
    </row>
    <row r="999" ht="15.75" customHeight="1">
      <c r="L999" s="51"/>
      <c r="M999" s="51"/>
    </row>
    <row r="1000" ht="15.75" customHeight="1">
      <c r="L1000" s="51"/>
      <c r="M1000" s="51"/>
    </row>
  </sheetData>
  <mergeCells count="3">
    <mergeCell ref="A1:K1"/>
    <mergeCell ref="A2:K2"/>
    <mergeCell ref="A3:K3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1.0"/>
    <col customWidth="1" min="2" max="2" width="44.0"/>
    <col customWidth="1" min="3" max="3" width="12.88"/>
    <col customWidth="1" min="4" max="4" width="8.63"/>
    <col customWidth="1" min="5" max="5" width="18.38"/>
    <col customWidth="1" min="6" max="6" width="16.25"/>
    <col customWidth="1" min="7" max="7" width="9.63"/>
    <col customWidth="1" min="8" max="8" width="7.5"/>
    <col customWidth="1" min="9" max="9" width="7.0"/>
    <col customWidth="1" min="10" max="10" width="12.38"/>
    <col customWidth="1" min="11" max="11" width="8.75"/>
    <col customWidth="1" min="12" max="12" width="15.5"/>
    <col customWidth="1" min="13" max="13" width="44.0"/>
  </cols>
  <sheetData>
    <row r="1" ht="18.0" customHeight="1">
      <c r="A1" s="55" t="s">
        <v>644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30"/>
      <c r="M1" s="30"/>
    </row>
    <row r="2" ht="18.0" customHeight="1">
      <c r="A2" s="55" t="s">
        <v>645</v>
      </c>
      <c r="B2" s="40"/>
      <c r="C2" s="40"/>
      <c r="D2" s="40"/>
      <c r="E2" s="40"/>
      <c r="F2" s="40"/>
      <c r="G2" s="40"/>
      <c r="H2" s="40"/>
      <c r="I2" s="40"/>
      <c r="J2" s="40"/>
      <c r="K2" s="41"/>
      <c r="L2" s="30"/>
      <c r="M2" s="30"/>
    </row>
    <row r="3" ht="18.0" customHeight="1">
      <c r="A3" s="57" t="s">
        <v>697</v>
      </c>
      <c r="B3" s="40"/>
      <c r="C3" s="40"/>
      <c r="D3" s="40"/>
      <c r="E3" s="40"/>
      <c r="F3" s="40"/>
      <c r="G3" s="40"/>
      <c r="H3" s="40"/>
      <c r="I3" s="40"/>
      <c r="J3" s="40"/>
      <c r="K3" s="41"/>
      <c r="L3" s="30"/>
      <c r="M3" s="30"/>
    </row>
    <row r="4">
      <c r="A4" s="42" t="s">
        <v>1</v>
      </c>
      <c r="B4" s="42" t="s">
        <v>68</v>
      </c>
      <c r="C4" s="42" t="s">
        <v>69</v>
      </c>
      <c r="D4" s="42" t="s">
        <v>596</v>
      </c>
      <c r="E4" s="42" t="s">
        <v>597</v>
      </c>
      <c r="F4" s="42" t="s">
        <v>598</v>
      </c>
      <c r="G4" s="42" t="s">
        <v>599</v>
      </c>
      <c r="H4" s="42" t="s">
        <v>600</v>
      </c>
      <c r="I4" s="42" t="s">
        <v>665</v>
      </c>
      <c r="J4" s="42" t="s">
        <v>602</v>
      </c>
      <c r="K4" s="44" t="s">
        <v>64</v>
      </c>
      <c r="L4" s="42" t="s">
        <v>603</v>
      </c>
      <c r="M4" s="42" t="s">
        <v>604</v>
      </c>
    </row>
    <row r="5" ht="18.0" customHeight="1">
      <c r="A5" s="29" t="s">
        <v>9</v>
      </c>
      <c r="B5" s="27" t="s">
        <v>698</v>
      </c>
      <c r="C5" s="45">
        <v>4.000010388E9</v>
      </c>
      <c r="D5" s="73">
        <v>0.0</v>
      </c>
      <c r="E5" s="27" t="s">
        <v>648</v>
      </c>
      <c r="F5" s="27" t="s">
        <v>608</v>
      </c>
      <c r="G5" s="47" t="s">
        <v>609</v>
      </c>
      <c r="H5" s="79" t="s">
        <v>610</v>
      </c>
      <c r="I5" s="29">
        <v>1.0</v>
      </c>
      <c r="J5" s="29" t="s">
        <v>611</v>
      </c>
      <c r="K5" s="29">
        <v>200.0</v>
      </c>
      <c r="L5" s="30">
        <v>9.100001541E9</v>
      </c>
      <c r="M5" s="30" t="s">
        <v>699</v>
      </c>
    </row>
    <row r="6" ht="18.0" customHeight="1">
      <c r="A6" s="29" t="s">
        <v>9</v>
      </c>
      <c r="B6" s="27" t="s">
        <v>700</v>
      </c>
      <c r="C6" s="45">
        <v>4.000010389E9</v>
      </c>
      <c r="D6" s="73">
        <v>0.0</v>
      </c>
      <c r="E6" s="27" t="s">
        <v>648</v>
      </c>
      <c r="F6" s="27" t="s">
        <v>608</v>
      </c>
      <c r="G6" s="47" t="s">
        <v>609</v>
      </c>
      <c r="H6" s="79" t="s">
        <v>610</v>
      </c>
      <c r="I6" s="29">
        <v>1.0</v>
      </c>
      <c r="J6" s="29" t="s">
        <v>611</v>
      </c>
      <c r="K6" s="29">
        <v>200.0</v>
      </c>
      <c r="L6" s="30">
        <v>9.100001541E9</v>
      </c>
      <c r="M6" s="30" t="s">
        <v>699</v>
      </c>
    </row>
    <row r="7" ht="18.0" customHeight="1">
      <c r="A7" s="29" t="s">
        <v>9</v>
      </c>
      <c r="B7" s="27" t="s">
        <v>701</v>
      </c>
      <c r="C7" s="45">
        <v>4.000010382E9</v>
      </c>
      <c r="D7" s="73">
        <v>0.0</v>
      </c>
      <c r="E7" s="27" t="s">
        <v>648</v>
      </c>
      <c r="F7" s="27" t="s">
        <v>615</v>
      </c>
      <c r="G7" s="47" t="s">
        <v>609</v>
      </c>
      <c r="H7" s="79" t="s">
        <v>616</v>
      </c>
      <c r="I7" s="29">
        <v>1.0</v>
      </c>
      <c r="J7" s="29" t="s">
        <v>611</v>
      </c>
      <c r="K7" s="29">
        <v>200.0</v>
      </c>
      <c r="L7" s="30">
        <v>9.100001622E9</v>
      </c>
      <c r="M7" s="30" t="s">
        <v>702</v>
      </c>
    </row>
    <row r="8" ht="18.0" customHeight="1">
      <c r="A8" s="29" t="s">
        <v>9</v>
      </c>
      <c r="B8" s="27" t="s">
        <v>703</v>
      </c>
      <c r="C8" s="45">
        <v>4.000010383E9</v>
      </c>
      <c r="D8" s="73">
        <v>0.0</v>
      </c>
      <c r="E8" s="27" t="s">
        <v>648</v>
      </c>
      <c r="F8" s="27" t="s">
        <v>615</v>
      </c>
      <c r="G8" s="47" t="s">
        <v>609</v>
      </c>
      <c r="H8" s="79" t="s">
        <v>616</v>
      </c>
      <c r="I8" s="29">
        <v>1.0</v>
      </c>
      <c r="J8" s="29" t="s">
        <v>611</v>
      </c>
      <c r="K8" s="29">
        <v>200.0</v>
      </c>
      <c r="L8" s="30">
        <v>9.100001622E9</v>
      </c>
      <c r="M8" s="30" t="s">
        <v>702</v>
      </c>
    </row>
    <row r="9" ht="18.0" customHeight="1">
      <c r="A9" s="80" t="s">
        <v>9</v>
      </c>
      <c r="B9" s="27" t="s">
        <v>704</v>
      </c>
      <c r="C9" s="45">
        <v>4.000010384E9</v>
      </c>
      <c r="D9" s="73">
        <v>0.0</v>
      </c>
      <c r="E9" s="27" t="s">
        <v>648</v>
      </c>
      <c r="F9" s="27" t="s">
        <v>608</v>
      </c>
      <c r="G9" s="47" t="s">
        <v>609</v>
      </c>
      <c r="H9" s="79" t="s">
        <v>610</v>
      </c>
      <c r="I9" s="29">
        <v>1.0</v>
      </c>
      <c r="J9" s="80" t="s">
        <v>611</v>
      </c>
      <c r="K9" s="80">
        <v>175.0</v>
      </c>
      <c r="L9" s="30">
        <v>9.100001541E9</v>
      </c>
      <c r="M9" s="30" t="s">
        <v>699</v>
      </c>
    </row>
    <row r="10" ht="18.0" customHeight="1">
      <c r="A10" s="80" t="s">
        <v>9</v>
      </c>
      <c r="B10" s="27" t="s">
        <v>705</v>
      </c>
      <c r="C10" s="45">
        <v>4.000010378E9</v>
      </c>
      <c r="D10" s="73">
        <v>0.0</v>
      </c>
      <c r="E10" s="27" t="s">
        <v>648</v>
      </c>
      <c r="F10" s="27" t="s">
        <v>615</v>
      </c>
      <c r="G10" s="47" t="s">
        <v>609</v>
      </c>
      <c r="H10" s="79" t="s">
        <v>616</v>
      </c>
      <c r="I10" s="29">
        <v>1.0</v>
      </c>
      <c r="J10" s="80" t="s">
        <v>611</v>
      </c>
      <c r="K10" s="80">
        <v>175.0</v>
      </c>
      <c r="L10" s="30">
        <v>9.100001622E9</v>
      </c>
      <c r="M10" s="30" t="s">
        <v>702</v>
      </c>
    </row>
    <row r="11" ht="18.0" customHeight="1">
      <c r="A11" s="80" t="s">
        <v>9</v>
      </c>
      <c r="B11" s="27" t="s">
        <v>706</v>
      </c>
      <c r="C11" s="45">
        <v>4.000010379E9</v>
      </c>
      <c r="D11" s="73">
        <v>0.0</v>
      </c>
      <c r="E11" s="27" t="s">
        <v>648</v>
      </c>
      <c r="F11" s="27" t="s">
        <v>608</v>
      </c>
      <c r="G11" s="47" t="s">
        <v>609</v>
      </c>
      <c r="H11" s="79" t="s">
        <v>610</v>
      </c>
      <c r="I11" s="29">
        <v>1.0</v>
      </c>
      <c r="J11" s="80" t="s">
        <v>611</v>
      </c>
      <c r="K11" s="80">
        <v>175.0</v>
      </c>
      <c r="L11" s="30">
        <v>9.100001541E9</v>
      </c>
      <c r="M11" s="30" t="s">
        <v>699</v>
      </c>
    </row>
    <row r="12" ht="18.0" customHeight="1">
      <c r="A12" s="80" t="s">
        <v>675</v>
      </c>
      <c r="B12" s="27" t="s">
        <v>707</v>
      </c>
      <c r="C12" s="45">
        <v>4.00001038E9</v>
      </c>
      <c r="D12" s="73">
        <v>0.0</v>
      </c>
      <c r="E12" s="27" t="s">
        <v>648</v>
      </c>
      <c r="F12" s="27" t="s">
        <v>608</v>
      </c>
      <c r="G12" s="47" t="s">
        <v>609</v>
      </c>
      <c r="H12" s="79" t="s">
        <v>610</v>
      </c>
      <c r="I12" s="29">
        <v>1.0</v>
      </c>
      <c r="J12" s="80" t="s">
        <v>611</v>
      </c>
      <c r="K12" s="80">
        <v>175.0</v>
      </c>
      <c r="L12" s="30">
        <v>9.100001541E9</v>
      </c>
      <c r="M12" s="30" t="s">
        <v>699</v>
      </c>
    </row>
    <row r="13" ht="18.0" customHeight="1">
      <c r="A13" s="80" t="s">
        <v>9</v>
      </c>
      <c r="B13" s="27" t="s">
        <v>708</v>
      </c>
      <c r="C13" s="45">
        <v>4.000010381E9</v>
      </c>
      <c r="D13" s="73">
        <v>0.0</v>
      </c>
      <c r="E13" s="27" t="s">
        <v>648</v>
      </c>
      <c r="F13" s="27" t="s">
        <v>678</v>
      </c>
      <c r="G13" s="47" t="s">
        <v>609</v>
      </c>
      <c r="H13" s="79" t="s">
        <v>610</v>
      </c>
      <c r="I13" s="29">
        <v>1.0</v>
      </c>
      <c r="J13" s="80" t="s">
        <v>611</v>
      </c>
      <c r="K13" s="80">
        <v>150.0</v>
      </c>
      <c r="L13" s="30">
        <v>9.100001542E9</v>
      </c>
      <c r="M13" s="30" t="s">
        <v>709</v>
      </c>
    </row>
    <row r="14" ht="18.0" customHeight="1">
      <c r="A14" s="80" t="s">
        <v>9</v>
      </c>
      <c r="B14" s="27" t="s">
        <v>710</v>
      </c>
      <c r="C14" s="45">
        <v>4.000010374E9</v>
      </c>
      <c r="D14" s="73">
        <v>0.0</v>
      </c>
      <c r="E14" s="27" t="s">
        <v>648</v>
      </c>
      <c r="F14" s="27" t="s">
        <v>681</v>
      </c>
      <c r="G14" s="47" t="s">
        <v>609</v>
      </c>
      <c r="H14" s="79" t="s">
        <v>616</v>
      </c>
      <c r="I14" s="29">
        <v>1.0</v>
      </c>
      <c r="J14" s="80" t="s">
        <v>611</v>
      </c>
      <c r="K14" s="80">
        <v>150.0</v>
      </c>
      <c r="L14" s="30">
        <v>9.100001631E9</v>
      </c>
      <c r="M14" s="30" t="s">
        <v>711</v>
      </c>
    </row>
    <row r="15" ht="18.0" customHeight="1">
      <c r="A15" s="80" t="s">
        <v>624</v>
      </c>
      <c r="B15" s="27" t="s">
        <v>712</v>
      </c>
      <c r="C15" s="45">
        <v>4.000010375E9</v>
      </c>
      <c r="D15" s="73">
        <v>0.0</v>
      </c>
      <c r="E15" s="27" t="s">
        <v>648</v>
      </c>
      <c r="F15" s="27" t="s">
        <v>608</v>
      </c>
      <c r="G15" s="47" t="s">
        <v>609</v>
      </c>
      <c r="H15" s="79" t="s">
        <v>610</v>
      </c>
      <c r="I15" s="29">
        <v>1.0</v>
      </c>
      <c r="J15" s="80" t="s">
        <v>611</v>
      </c>
      <c r="K15" s="80">
        <v>175.0</v>
      </c>
      <c r="L15" s="30">
        <v>9.100001541E9</v>
      </c>
      <c r="M15" s="30" t="s">
        <v>699</v>
      </c>
    </row>
    <row r="16" ht="18.0" customHeight="1">
      <c r="A16" s="80" t="s">
        <v>624</v>
      </c>
      <c r="B16" s="27" t="s">
        <v>713</v>
      </c>
      <c r="C16" s="45">
        <v>4.000010376E9</v>
      </c>
      <c r="D16" s="73">
        <v>0.0</v>
      </c>
      <c r="E16" s="27" t="s">
        <v>648</v>
      </c>
      <c r="F16" s="27" t="s">
        <v>608</v>
      </c>
      <c r="G16" s="47" t="s">
        <v>609</v>
      </c>
      <c r="H16" s="79" t="s">
        <v>610</v>
      </c>
      <c r="I16" s="29">
        <v>1.0</v>
      </c>
      <c r="J16" s="80" t="s">
        <v>611</v>
      </c>
      <c r="K16" s="80">
        <v>175.0</v>
      </c>
      <c r="L16" s="30">
        <v>9.100001541E9</v>
      </c>
      <c r="M16" s="30" t="s">
        <v>699</v>
      </c>
    </row>
    <row r="17" ht="18.0" customHeight="1">
      <c r="A17" s="80" t="s">
        <v>624</v>
      </c>
      <c r="B17" s="27" t="s">
        <v>714</v>
      </c>
      <c r="C17" s="45">
        <v>4.000010377E9</v>
      </c>
      <c r="D17" s="73">
        <v>0.0</v>
      </c>
      <c r="E17" s="27" t="s">
        <v>648</v>
      </c>
      <c r="F17" s="27" t="s">
        <v>615</v>
      </c>
      <c r="G17" s="47" t="s">
        <v>609</v>
      </c>
      <c r="H17" s="79" t="s">
        <v>616</v>
      </c>
      <c r="I17" s="29">
        <v>1.0</v>
      </c>
      <c r="J17" s="80" t="s">
        <v>611</v>
      </c>
      <c r="K17" s="80">
        <v>175.0</v>
      </c>
      <c r="L17" s="30">
        <v>9.100001622E9</v>
      </c>
      <c r="M17" s="30" t="s">
        <v>702</v>
      </c>
    </row>
    <row r="18" ht="18.0" customHeight="1">
      <c r="A18" s="80" t="s">
        <v>624</v>
      </c>
      <c r="B18" s="27" t="s">
        <v>715</v>
      </c>
      <c r="C18" s="45">
        <v>4.00001037E9</v>
      </c>
      <c r="D18" s="73">
        <v>0.0</v>
      </c>
      <c r="E18" s="27" t="s">
        <v>648</v>
      </c>
      <c r="F18" s="27" t="s">
        <v>615</v>
      </c>
      <c r="G18" s="47" t="s">
        <v>609</v>
      </c>
      <c r="H18" s="79" t="s">
        <v>616</v>
      </c>
      <c r="I18" s="29">
        <v>1.0</v>
      </c>
      <c r="J18" s="80" t="s">
        <v>611</v>
      </c>
      <c r="K18" s="80">
        <v>175.0</v>
      </c>
      <c r="L18" s="30">
        <v>9.100001622E9</v>
      </c>
      <c r="M18" s="30" t="s">
        <v>702</v>
      </c>
    </row>
    <row r="19" ht="18.0" customHeight="1">
      <c r="A19" s="80" t="s">
        <v>624</v>
      </c>
      <c r="B19" s="27" t="s">
        <v>716</v>
      </c>
      <c r="C19" s="45">
        <v>4.000010371E9</v>
      </c>
      <c r="D19" s="73">
        <v>0.0</v>
      </c>
      <c r="E19" s="27" t="s">
        <v>648</v>
      </c>
      <c r="F19" s="27" t="s">
        <v>608</v>
      </c>
      <c r="G19" s="47" t="s">
        <v>609</v>
      </c>
      <c r="H19" s="79" t="s">
        <v>610</v>
      </c>
      <c r="I19" s="29">
        <v>1.0</v>
      </c>
      <c r="J19" s="80" t="s">
        <v>611</v>
      </c>
      <c r="K19" s="80">
        <v>175.0</v>
      </c>
      <c r="L19" s="30">
        <v>9.100001541E9</v>
      </c>
      <c r="M19" s="30" t="s">
        <v>699</v>
      </c>
    </row>
    <row r="20" ht="18.0" customHeight="1">
      <c r="A20" s="80" t="s">
        <v>624</v>
      </c>
      <c r="B20" s="27" t="s">
        <v>717</v>
      </c>
      <c r="C20" s="45">
        <v>4.000010373E9</v>
      </c>
      <c r="D20" s="73">
        <v>0.0</v>
      </c>
      <c r="E20" s="27" t="s">
        <v>648</v>
      </c>
      <c r="F20" s="27" t="s">
        <v>615</v>
      </c>
      <c r="G20" s="47" t="s">
        <v>609</v>
      </c>
      <c r="H20" s="79" t="s">
        <v>616</v>
      </c>
      <c r="I20" s="29">
        <v>1.0</v>
      </c>
      <c r="J20" s="80" t="s">
        <v>611</v>
      </c>
      <c r="K20" s="80">
        <v>175.0</v>
      </c>
      <c r="L20" s="30">
        <v>9.100001622E9</v>
      </c>
      <c r="M20" s="30" t="s">
        <v>702</v>
      </c>
    </row>
    <row r="21" ht="18.0" customHeight="1">
      <c r="A21" s="80" t="s">
        <v>624</v>
      </c>
      <c r="B21" s="27" t="s">
        <v>718</v>
      </c>
      <c r="C21" s="45">
        <v>4.000010366E9</v>
      </c>
      <c r="D21" s="73">
        <v>0.0</v>
      </c>
      <c r="E21" s="27" t="s">
        <v>648</v>
      </c>
      <c r="F21" s="27" t="s">
        <v>678</v>
      </c>
      <c r="G21" s="47" t="s">
        <v>609</v>
      </c>
      <c r="H21" s="79" t="s">
        <v>610</v>
      </c>
      <c r="I21" s="29">
        <v>1.0</v>
      </c>
      <c r="J21" s="80" t="s">
        <v>611</v>
      </c>
      <c r="K21" s="29">
        <v>120.0</v>
      </c>
      <c r="L21" s="30">
        <v>9.100001542E9</v>
      </c>
      <c r="M21" s="30" t="s">
        <v>709</v>
      </c>
    </row>
    <row r="22" ht="18.0" customHeight="1">
      <c r="A22" s="80" t="s">
        <v>624</v>
      </c>
      <c r="B22" s="27" t="s">
        <v>719</v>
      </c>
      <c r="C22" s="45">
        <v>4.000010367E9</v>
      </c>
      <c r="D22" s="73">
        <v>0.0</v>
      </c>
      <c r="E22" s="27" t="s">
        <v>648</v>
      </c>
      <c r="F22" s="27" t="s">
        <v>681</v>
      </c>
      <c r="G22" s="47" t="s">
        <v>609</v>
      </c>
      <c r="H22" s="79" t="s">
        <v>616</v>
      </c>
      <c r="I22" s="29">
        <v>1.0</v>
      </c>
      <c r="J22" s="80" t="s">
        <v>611</v>
      </c>
      <c r="K22" s="29">
        <v>120.0</v>
      </c>
      <c r="L22" s="30">
        <v>9.100001631E9</v>
      </c>
      <c r="M22" s="30" t="s">
        <v>711</v>
      </c>
    </row>
    <row r="23" ht="18.0" customHeight="1">
      <c r="A23" s="27" t="s">
        <v>659</v>
      </c>
      <c r="B23" s="27" t="s">
        <v>720</v>
      </c>
      <c r="C23" s="45">
        <v>4.000010368E9</v>
      </c>
      <c r="D23" s="73">
        <v>0.0</v>
      </c>
      <c r="E23" s="27" t="s">
        <v>648</v>
      </c>
      <c r="F23" s="27" t="s">
        <v>608</v>
      </c>
      <c r="G23" s="47" t="s">
        <v>609</v>
      </c>
      <c r="H23" s="79" t="s">
        <v>610</v>
      </c>
      <c r="I23" s="29">
        <v>1.0</v>
      </c>
      <c r="J23" s="27" t="s">
        <v>611</v>
      </c>
      <c r="K23" s="29">
        <v>100.0</v>
      </c>
      <c r="L23" s="30">
        <v>9.100001541E9</v>
      </c>
      <c r="M23" s="30" t="s">
        <v>699</v>
      </c>
    </row>
    <row r="24" ht="18.0" customHeight="1">
      <c r="A24" s="29" t="s">
        <v>692</v>
      </c>
      <c r="B24" s="27" t="s">
        <v>152</v>
      </c>
      <c r="C24" s="27">
        <v>4.000008367E9</v>
      </c>
      <c r="D24" s="73">
        <v>0.0</v>
      </c>
      <c r="E24" s="27" t="s">
        <v>648</v>
      </c>
      <c r="F24" s="27" t="s">
        <v>693</v>
      </c>
      <c r="G24" s="29" t="s">
        <v>621</v>
      </c>
      <c r="H24" s="27" t="s">
        <v>610</v>
      </c>
      <c r="I24" s="29">
        <v>1.0</v>
      </c>
      <c r="J24" s="29" t="s">
        <v>611</v>
      </c>
      <c r="K24" s="29">
        <v>65.0</v>
      </c>
      <c r="L24" s="30">
        <v>9.100001159E9</v>
      </c>
      <c r="M24" s="30" t="s">
        <v>721</v>
      </c>
    </row>
    <row r="25" ht="18.0" customHeight="1">
      <c r="A25" s="29" t="s">
        <v>692</v>
      </c>
      <c r="B25" s="27" t="s">
        <v>153</v>
      </c>
      <c r="C25" s="27">
        <v>4.000008368E9</v>
      </c>
      <c r="D25" s="73">
        <v>0.0</v>
      </c>
      <c r="E25" s="27" t="s">
        <v>648</v>
      </c>
      <c r="F25" s="27" t="s">
        <v>693</v>
      </c>
      <c r="G25" s="29" t="s">
        <v>621</v>
      </c>
      <c r="H25" s="27" t="s">
        <v>610</v>
      </c>
      <c r="I25" s="29">
        <v>1.0</v>
      </c>
      <c r="J25" s="29" t="s">
        <v>611</v>
      </c>
      <c r="K25" s="29">
        <v>65.0</v>
      </c>
      <c r="L25" s="30">
        <v>9.100001159E9</v>
      </c>
      <c r="M25" s="30" t="s">
        <v>721</v>
      </c>
    </row>
    <row r="26" ht="18.0" customHeight="1">
      <c r="A26" s="29" t="s">
        <v>692</v>
      </c>
      <c r="B26" s="27" t="s">
        <v>154</v>
      </c>
      <c r="C26" s="27">
        <v>4.000008369E9</v>
      </c>
      <c r="D26" s="73">
        <v>0.0</v>
      </c>
      <c r="E26" s="27" t="s">
        <v>648</v>
      </c>
      <c r="F26" s="27" t="s">
        <v>693</v>
      </c>
      <c r="G26" s="29" t="s">
        <v>621</v>
      </c>
      <c r="H26" s="27" t="s">
        <v>610</v>
      </c>
      <c r="I26" s="29">
        <v>1.0</v>
      </c>
      <c r="J26" s="29" t="s">
        <v>611</v>
      </c>
      <c r="K26" s="29">
        <v>65.0</v>
      </c>
      <c r="L26" s="30">
        <v>9.100001159E9</v>
      </c>
      <c r="M26" s="30" t="s">
        <v>721</v>
      </c>
    </row>
    <row r="27" ht="18.0" customHeight="1">
      <c r="A27" s="29" t="s">
        <v>692</v>
      </c>
      <c r="B27" s="27" t="s">
        <v>155</v>
      </c>
      <c r="C27" s="27">
        <v>4.00000836E9</v>
      </c>
      <c r="D27" s="73">
        <v>0.0</v>
      </c>
      <c r="E27" s="27" t="s">
        <v>648</v>
      </c>
      <c r="F27" s="27" t="s">
        <v>693</v>
      </c>
      <c r="G27" s="29" t="s">
        <v>621</v>
      </c>
      <c r="H27" s="27" t="s">
        <v>610</v>
      </c>
      <c r="I27" s="29">
        <v>1.0</v>
      </c>
      <c r="J27" s="29" t="s">
        <v>611</v>
      </c>
      <c r="K27" s="29">
        <v>65.0</v>
      </c>
      <c r="L27" s="30">
        <v>9.100001159E9</v>
      </c>
      <c r="M27" s="30" t="s">
        <v>721</v>
      </c>
    </row>
    <row r="28" ht="18.0" customHeight="1">
      <c r="A28" s="29" t="s">
        <v>692</v>
      </c>
      <c r="B28" s="27" t="s">
        <v>156</v>
      </c>
      <c r="C28" s="27">
        <v>4.000008361E9</v>
      </c>
      <c r="D28" s="73">
        <v>0.0</v>
      </c>
      <c r="E28" s="27" t="s">
        <v>648</v>
      </c>
      <c r="F28" s="27" t="s">
        <v>693</v>
      </c>
      <c r="G28" s="29" t="s">
        <v>621</v>
      </c>
      <c r="H28" s="27" t="s">
        <v>610</v>
      </c>
      <c r="I28" s="29">
        <v>1.0</v>
      </c>
      <c r="J28" s="29" t="s">
        <v>611</v>
      </c>
      <c r="K28" s="29">
        <v>65.0</v>
      </c>
      <c r="L28" s="30">
        <v>9.100001159E9</v>
      </c>
      <c r="M28" s="30" t="s">
        <v>721</v>
      </c>
    </row>
    <row r="29" ht="18.0" customHeight="1">
      <c r="A29" s="29" t="s">
        <v>692</v>
      </c>
      <c r="B29" s="27" t="s">
        <v>157</v>
      </c>
      <c r="C29" s="27">
        <v>4.000008362E9</v>
      </c>
      <c r="D29" s="73">
        <v>0.0</v>
      </c>
      <c r="E29" s="27" t="s">
        <v>648</v>
      </c>
      <c r="F29" s="27" t="s">
        <v>693</v>
      </c>
      <c r="G29" s="29" t="s">
        <v>621</v>
      </c>
      <c r="H29" s="27" t="s">
        <v>610</v>
      </c>
      <c r="I29" s="29">
        <v>1.0</v>
      </c>
      <c r="J29" s="29" t="s">
        <v>611</v>
      </c>
      <c r="K29" s="29">
        <v>65.0</v>
      </c>
      <c r="L29" s="30">
        <v>9.100001159E9</v>
      </c>
      <c r="M29" s="30" t="s">
        <v>721</v>
      </c>
    </row>
    <row r="30" ht="18.0" customHeight="1">
      <c r="A30" s="29" t="s">
        <v>692</v>
      </c>
      <c r="B30" s="27" t="s">
        <v>158</v>
      </c>
      <c r="C30" s="27">
        <v>4.000008363E9</v>
      </c>
      <c r="D30" s="73">
        <v>0.0</v>
      </c>
      <c r="E30" s="27" t="s">
        <v>648</v>
      </c>
      <c r="F30" s="27" t="s">
        <v>693</v>
      </c>
      <c r="G30" s="29" t="s">
        <v>621</v>
      </c>
      <c r="H30" s="27" t="s">
        <v>610</v>
      </c>
      <c r="I30" s="29">
        <v>1.0</v>
      </c>
      <c r="J30" s="29" t="s">
        <v>611</v>
      </c>
      <c r="K30" s="29">
        <v>65.0</v>
      </c>
      <c r="L30" s="30">
        <v>9.100001159E9</v>
      </c>
      <c r="M30" s="30" t="s">
        <v>721</v>
      </c>
    </row>
    <row r="31" ht="18.0" customHeight="1">
      <c r="A31" s="29" t="s">
        <v>692</v>
      </c>
      <c r="B31" s="27" t="s">
        <v>159</v>
      </c>
      <c r="C31" s="27">
        <v>4.000008364E9</v>
      </c>
      <c r="D31" s="73">
        <v>0.0</v>
      </c>
      <c r="E31" s="27" t="s">
        <v>648</v>
      </c>
      <c r="F31" s="27" t="s">
        <v>693</v>
      </c>
      <c r="G31" s="29" t="s">
        <v>621</v>
      </c>
      <c r="H31" s="27" t="s">
        <v>610</v>
      </c>
      <c r="I31" s="29">
        <v>1.0</v>
      </c>
      <c r="J31" s="29" t="s">
        <v>611</v>
      </c>
      <c r="K31" s="29">
        <v>65.0</v>
      </c>
      <c r="L31" s="30">
        <v>9.100001159E9</v>
      </c>
      <c r="M31" s="30" t="s">
        <v>721</v>
      </c>
    </row>
    <row r="32" ht="18.0" customHeight="1">
      <c r="A32" s="29" t="s">
        <v>692</v>
      </c>
      <c r="B32" s="27" t="s">
        <v>160</v>
      </c>
      <c r="C32" s="27">
        <v>4.000008355E9</v>
      </c>
      <c r="D32" s="73">
        <v>0.0</v>
      </c>
      <c r="E32" s="27" t="s">
        <v>648</v>
      </c>
      <c r="F32" s="27" t="s">
        <v>693</v>
      </c>
      <c r="G32" s="29" t="s">
        <v>621</v>
      </c>
      <c r="H32" s="27" t="s">
        <v>610</v>
      </c>
      <c r="I32" s="29">
        <v>1.0</v>
      </c>
      <c r="J32" s="29" t="s">
        <v>611</v>
      </c>
      <c r="K32" s="29">
        <v>65.0</v>
      </c>
      <c r="L32" s="30">
        <v>9.100001159E9</v>
      </c>
      <c r="M32" s="30" t="s">
        <v>721</v>
      </c>
    </row>
    <row r="33" ht="18.0" customHeight="1">
      <c r="A33" s="29" t="s">
        <v>692</v>
      </c>
      <c r="B33" s="27" t="s">
        <v>161</v>
      </c>
      <c r="C33" s="27">
        <v>4.000008356E9</v>
      </c>
      <c r="D33" s="73">
        <v>0.0</v>
      </c>
      <c r="E33" s="27" t="s">
        <v>648</v>
      </c>
      <c r="F33" s="27" t="s">
        <v>693</v>
      </c>
      <c r="G33" s="29" t="s">
        <v>621</v>
      </c>
      <c r="H33" s="27" t="s">
        <v>610</v>
      </c>
      <c r="I33" s="29">
        <v>1.0</v>
      </c>
      <c r="J33" s="29" t="s">
        <v>611</v>
      </c>
      <c r="K33" s="29">
        <v>65.0</v>
      </c>
      <c r="L33" s="30">
        <v>9.100001159E9</v>
      </c>
      <c r="M33" s="30" t="s">
        <v>721</v>
      </c>
    </row>
    <row r="34" ht="18.0" customHeight="1">
      <c r="A34" s="29" t="s">
        <v>692</v>
      </c>
      <c r="B34" s="27" t="s">
        <v>162</v>
      </c>
      <c r="C34" s="27">
        <v>4.000008357E9</v>
      </c>
      <c r="D34" s="73">
        <v>0.0</v>
      </c>
      <c r="E34" s="27" t="s">
        <v>648</v>
      </c>
      <c r="F34" s="27" t="s">
        <v>693</v>
      </c>
      <c r="G34" s="29" t="s">
        <v>621</v>
      </c>
      <c r="H34" s="27" t="s">
        <v>610</v>
      </c>
      <c r="I34" s="29">
        <v>1.0</v>
      </c>
      <c r="J34" s="29" t="s">
        <v>611</v>
      </c>
      <c r="K34" s="29">
        <v>65.0</v>
      </c>
      <c r="L34" s="30">
        <v>9.100001159E9</v>
      </c>
      <c r="M34" s="30" t="s">
        <v>721</v>
      </c>
    </row>
    <row r="35" ht="18.0" customHeight="1">
      <c r="A35" s="29" t="s">
        <v>692</v>
      </c>
      <c r="B35" s="27" t="s">
        <v>163</v>
      </c>
      <c r="C35" s="27">
        <v>4.000008358E9</v>
      </c>
      <c r="D35" s="73">
        <v>0.0</v>
      </c>
      <c r="E35" s="27" t="s">
        <v>648</v>
      </c>
      <c r="F35" s="27" t="s">
        <v>693</v>
      </c>
      <c r="G35" s="29" t="s">
        <v>621</v>
      </c>
      <c r="H35" s="27" t="s">
        <v>610</v>
      </c>
      <c r="I35" s="29">
        <v>1.0</v>
      </c>
      <c r="J35" s="29" t="s">
        <v>611</v>
      </c>
      <c r="K35" s="29">
        <v>65.0</v>
      </c>
      <c r="L35" s="30">
        <v>9.100001159E9</v>
      </c>
      <c r="M35" s="30" t="s">
        <v>721</v>
      </c>
    </row>
    <row r="36" ht="18.0" customHeight="1">
      <c r="A36" s="29" t="s">
        <v>692</v>
      </c>
      <c r="B36" s="27" t="s">
        <v>164</v>
      </c>
      <c r="C36" s="27">
        <v>4.000008359E9</v>
      </c>
      <c r="D36" s="73">
        <v>0.0</v>
      </c>
      <c r="E36" s="27" t="s">
        <v>648</v>
      </c>
      <c r="F36" s="27" t="s">
        <v>693</v>
      </c>
      <c r="G36" s="29" t="s">
        <v>621</v>
      </c>
      <c r="H36" s="27" t="s">
        <v>610</v>
      </c>
      <c r="I36" s="29">
        <v>1.0</v>
      </c>
      <c r="J36" s="29" t="s">
        <v>611</v>
      </c>
      <c r="K36" s="29">
        <v>65.0</v>
      </c>
      <c r="L36" s="30">
        <v>9.100001159E9</v>
      </c>
      <c r="M36" s="30" t="s">
        <v>721</v>
      </c>
    </row>
    <row r="37" ht="18.0" customHeight="1">
      <c r="A37" s="29" t="s">
        <v>692</v>
      </c>
      <c r="B37" s="27" t="s">
        <v>165</v>
      </c>
      <c r="C37" s="27">
        <v>4.00000835E9</v>
      </c>
      <c r="D37" s="73">
        <v>0.0</v>
      </c>
      <c r="E37" s="27" t="s">
        <v>648</v>
      </c>
      <c r="F37" s="27" t="s">
        <v>693</v>
      </c>
      <c r="G37" s="29" t="s">
        <v>621</v>
      </c>
      <c r="H37" s="27" t="s">
        <v>610</v>
      </c>
      <c r="I37" s="29">
        <v>1.0</v>
      </c>
      <c r="J37" s="29" t="s">
        <v>611</v>
      </c>
      <c r="K37" s="29">
        <v>65.0</v>
      </c>
      <c r="L37" s="30">
        <v>9.100001159E9</v>
      </c>
      <c r="M37" s="30" t="s">
        <v>721</v>
      </c>
    </row>
    <row r="38" ht="18.0" customHeight="1">
      <c r="A38" s="29" t="s">
        <v>692</v>
      </c>
      <c r="B38" s="27" t="s">
        <v>166</v>
      </c>
      <c r="C38" s="27">
        <v>4.000008351E9</v>
      </c>
      <c r="D38" s="73">
        <v>0.0</v>
      </c>
      <c r="E38" s="27" t="s">
        <v>648</v>
      </c>
      <c r="F38" s="27" t="s">
        <v>693</v>
      </c>
      <c r="G38" s="29" t="s">
        <v>621</v>
      </c>
      <c r="H38" s="27" t="s">
        <v>610</v>
      </c>
      <c r="I38" s="29">
        <v>1.0</v>
      </c>
      <c r="J38" s="29" t="s">
        <v>611</v>
      </c>
      <c r="K38" s="29">
        <v>65.0</v>
      </c>
      <c r="L38" s="30">
        <v>9.100001159E9</v>
      </c>
      <c r="M38" s="30" t="s">
        <v>721</v>
      </c>
    </row>
    <row r="39" ht="18.0" customHeight="1">
      <c r="A39" s="29" t="s">
        <v>692</v>
      </c>
      <c r="B39" s="27" t="s">
        <v>167</v>
      </c>
      <c r="C39" s="27">
        <v>4.000008352E9</v>
      </c>
      <c r="D39" s="73">
        <v>0.0</v>
      </c>
      <c r="E39" s="27" t="s">
        <v>648</v>
      </c>
      <c r="F39" s="27" t="s">
        <v>693</v>
      </c>
      <c r="G39" s="29" t="s">
        <v>621</v>
      </c>
      <c r="H39" s="27" t="s">
        <v>610</v>
      </c>
      <c r="I39" s="29">
        <v>1.0</v>
      </c>
      <c r="J39" s="29" t="s">
        <v>611</v>
      </c>
      <c r="K39" s="29">
        <v>65.0</v>
      </c>
      <c r="L39" s="30">
        <v>9.100001159E9</v>
      </c>
      <c r="M39" s="30" t="s">
        <v>721</v>
      </c>
    </row>
    <row r="40" ht="18.0" customHeight="1">
      <c r="A40" s="29" t="s">
        <v>692</v>
      </c>
      <c r="B40" s="27" t="s">
        <v>168</v>
      </c>
      <c r="C40" s="27">
        <v>4.000008353E9</v>
      </c>
      <c r="D40" s="73">
        <v>0.0</v>
      </c>
      <c r="E40" s="27" t="s">
        <v>648</v>
      </c>
      <c r="F40" s="27" t="s">
        <v>693</v>
      </c>
      <c r="G40" s="29" t="s">
        <v>621</v>
      </c>
      <c r="H40" s="27" t="s">
        <v>610</v>
      </c>
      <c r="I40" s="29">
        <v>1.0</v>
      </c>
      <c r="J40" s="29" t="s">
        <v>611</v>
      </c>
      <c r="K40" s="29">
        <v>65.0</v>
      </c>
      <c r="L40" s="30">
        <v>9.100001159E9</v>
      </c>
      <c r="M40" s="30" t="s">
        <v>721</v>
      </c>
    </row>
    <row r="41" ht="18.0" customHeight="1">
      <c r="A41" s="29" t="s">
        <v>692</v>
      </c>
      <c r="B41" s="27" t="s">
        <v>169</v>
      </c>
      <c r="C41" s="27">
        <v>4.000008354E9</v>
      </c>
      <c r="D41" s="73">
        <v>0.0</v>
      </c>
      <c r="E41" s="27" t="s">
        <v>648</v>
      </c>
      <c r="F41" s="27" t="s">
        <v>693</v>
      </c>
      <c r="G41" s="29" t="s">
        <v>621</v>
      </c>
      <c r="H41" s="27" t="s">
        <v>610</v>
      </c>
      <c r="I41" s="29">
        <v>1.0</v>
      </c>
      <c r="J41" s="29" t="s">
        <v>611</v>
      </c>
      <c r="K41" s="29">
        <v>65.0</v>
      </c>
      <c r="L41" s="30">
        <v>9.100001159E9</v>
      </c>
      <c r="M41" s="30" t="s">
        <v>721</v>
      </c>
    </row>
    <row r="42" ht="18.0" customHeight="1">
      <c r="A42" s="29" t="s">
        <v>692</v>
      </c>
      <c r="B42" s="27" t="s">
        <v>170</v>
      </c>
      <c r="C42" s="27">
        <v>4.000008345E9</v>
      </c>
      <c r="D42" s="73">
        <v>0.0</v>
      </c>
      <c r="E42" s="27" t="s">
        <v>648</v>
      </c>
      <c r="F42" s="27" t="s">
        <v>693</v>
      </c>
      <c r="G42" s="29" t="s">
        <v>621</v>
      </c>
      <c r="H42" s="27" t="s">
        <v>610</v>
      </c>
      <c r="I42" s="29">
        <v>1.0</v>
      </c>
      <c r="J42" s="29" t="s">
        <v>611</v>
      </c>
      <c r="K42" s="29">
        <v>65.0</v>
      </c>
      <c r="L42" s="30">
        <v>9.100001159E9</v>
      </c>
      <c r="M42" s="30" t="s">
        <v>721</v>
      </c>
    </row>
    <row r="43" ht="18.0" customHeight="1">
      <c r="A43" s="29" t="s">
        <v>692</v>
      </c>
      <c r="B43" s="27" t="s">
        <v>171</v>
      </c>
      <c r="C43" s="27">
        <v>4.000008346E9</v>
      </c>
      <c r="D43" s="73">
        <v>0.0</v>
      </c>
      <c r="E43" s="27" t="s">
        <v>648</v>
      </c>
      <c r="F43" s="27" t="s">
        <v>693</v>
      </c>
      <c r="G43" s="29" t="s">
        <v>621</v>
      </c>
      <c r="H43" s="27" t="s">
        <v>610</v>
      </c>
      <c r="I43" s="29">
        <v>1.0</v>
      </c>
      <c r="J43" s="29" t="s">
        <v>611</v>
      </c>
      <c r="K43" s="29">
        <v>65.0</v>
      </c>
      <c r="L43" s="30">
        <v>9.100001159E9</v>
      </c>
      <c r="M43" s="30" t="s">
        <v>721</v>
      </c>
    </row>
    <row r="44" ht="18.0" customHeight="1">
      <c r="A44" s="29" t="s">
        <v>692</v>
      </c>
      <c r="B44" s="27" t="s">
        <v>172</v>
      </c>
      <c r="C44" s="27">
        <v>4.000008347E9</v>
      </c>
      <c r="D44" s="73">
        <v>0.0</v>
      </c>
      <c r="E44" s="27" t="s">
        <v>648</v>
      </c>
      <c r="F44" s="27" t="s">
        <v>693</v>
      </c>
      <c r="G44" s="29" t="s">
        <v>621</v>
      </c>
      <c r="H44" s="27" t="s">
        <v>610</v>
      </c>
      <c r="I44" s="29">
        <v>1.0</v>
      </c>
      <c r="J44" s="29" t="s">
        <v>611</v>
      </c>
      <c r="K44" s="29">
        <v>65.0</v>
      </c>
      <c r="L44" s="30">
        <v>9.100001159E9</v>
      </c>
      <c r="M44" s="30" t="s">
        <v>721</v>
      </c>
    </row>
    <row r="45" ht="18.0" customHeight="1">
      <c r="A45" s="29" t="s">
        <v>692</v>
      </c>
      <c r="B45" s="27" t="s">
        <v>173</v>
      </c>
      <c r="C45" s="27">
        <v>4.000008348E9</v>
      </c>
      <c r="D45" s="73">
        <v>0.0</v>
      </c>
      <c r="E45" s="27" t="s">
        <v>648</v>
      </c>
      <c r="F45" s="27" t="s">
        <v>693</v>
      </c>
      <c r="G45" s="29" t="s">
        <v>621</v>
      </c>
      <c r="H45" s="27" t="s">
        <v>610</v>
      </c>
      <c r="I45" s="29">
        <v>1.0</v>
      </c>
      <c r="J45" s="29" t="s">
        <v>611</v>
      </c>
      <c r="K45" s="29">
        <v>65.0</v>
      </c>
      <c r="L45" s="30">
        <v>9.100001159E9</v>
      </c>
      <c r="M45" s="30" t="s">
        <v>721</v>
      </c>
    </row>
    <row r="46" ht="18.0" customHeight="1">
      <c r="A46" s="29" t="s">
        <v>692</v>
      </c>
      <c r="B46" s="27" t="s">
        <v>174</v>
      </c>
      <c r="C46" s="27">
        <v>4.000008349E9</v>
      </c>
      <c r="D46" s="73">
        <v>0.0</v>
      </c>
      <c r="E46" s="27" t="s">
        <v>648</v>
      </c>
      <c r="F46" s="27" t="s">
        <v>693</v>
      </c>
      <c r="G46" s="29" t="s">
        <v>621</v>
      </c>
      <c r="H46" s="27" t="s">
        <v>610</v>
      </c>
      <c r="I46" s="29">
        <v>1.0</v>
      </c>
      <c r="J46" s="29" t="s">
        <v>611</v>
      </c>
      <c r="K46" s="29">
        <v>65.0</v>
      </c>
      <c r="L46" s="30">
        <v>9.100001159E9</v>
      </c>
      <c r="M46" s="30" t="s">
        <v>721</v>
      </c>
    </row>
    <row r="47" ht="18.0" customHeight="1">
      <c r="A47" s="29" t="s">
        <v>692</v>
      </c>
      <c r="B47" s="27" t="s">
        <v>175</v>
      </c>
      <c r="C47" s="27">
        <v>4.00000834E9</v>
      </c>
      <c r="D47" s="73">
        <v>0.0</v>
      </c>
      <c r="E47" s="27" t="s">
        <v>648</v>
      </c>
      <c r="F47" s="27" t="s">
        <v>693</v>
      </c>
      <c r="G47" s="29" t="s">
        <v>621</v>
      </c>
      <c r="H47" s="27" t="s">
        <v>610</v>
      </c>
      <c r="I47" s="29">
        <v>1.0</v>
      </c>
      <c r="J47" s="29" t="s">
        <v>611</v>
      </c>
      <c r="K47" s="29">
        <v>65.0</v>
      </c>
      <c r="L47" s="30">
        <v>9.100001159E9</v>
      </c>
      <c r="M47" s="30" t="s">
        <v>721</v>
      </c>
    </row>
    <row r="48" ht="18.0" customHeight="1">
      <c r="A48" s="29" t="s">
        <v>692</v>
      </c>
      <c r="B48" s="27" t="s">
        <v>176</v>
      </c>
      <c r="C48" s="27">
        <v>4.000008341E9</v>
      </c>
      <c r="D48" s="73">
        <v>0.0</v>
      </c>
      <c r="E48" s="27" t="s">
        <v>648</v>
      </c>
      <c r="F48" s="27" t="s">
        <v>693</v>
      </c>
      <c r="G48" s="29" t="s">
        <v>621</v>
      </c>
      <c r="H48" s="27" t="s">
        <v>610</v>
      </c>
      <c r="I48" s="29">
        <v>1.0</v>
      </c>
      <c r="J48" s="29" t="s">
        <v>611</v>
      </c>
      <c r="K48" s="29">
        <v>65.0</v>
      </c>
      <c r="L48" s="30">
        <v>9.100001159E9</v>
      </c>
      <c r="M48" s="30" t="s">
        <v>721</v>
      </c>
    </row>
    <row r="49" ht="18.0" customHeight="1">
      <c r="A49" s="29" t="s">
        <v>692</v>
      </c>
      <c r="B49" s="27" t="s">
        <v>177</v>
      </c>
      <c r="C49" s="27">
        <v>4.000008342E9</v>
      </c>
      <c r="D49" s="73">
        <v>0.0</v>
      </c>
      <c r="E49" s="27" t="s">
        <v>648</v>
      </c>
      <c r="F49" s="27" t="s">
        <v>693</v>
      </c>
      <c r="G49" s="29" t="s">
        <v>621</v>
      </c>
      <c r="H49" s="27" t="s">
        <v>610</v>
      </c>
      <c r="I49" s="29">
        <v>1.0</v>
      </c>
      <c r="J49" s="29" t="s">
        <v>611</v>
      </c>
      <c r="K49" s="29">
        <v>65.0</v>
      </c>
      <c r="L49" s="30">
        <v>9.100001159E9</v>
      </c>
      <c r="M49" s="30" t="s">
        <v>721</v>
      </c>
    </row>
    <row r="50" ht="18.0" customHeight="1">
      <c r="A50" s="29" t="s">
        <v>692</v>
      </c>
      <c r="B50" s="27" t="s">
        <v>178</v>
      </c>
      <c r="C50" s="27">
        <v>4.000008343E9</v>
      </c>
      <c r="D50" s="73">
        <v>0.0</v>
      </c>
      <c r="E50" s="27" t="s">
        <v>648</v>
      </c>
      <c r="F50" s="27" t="s">
        <v>693</v>
      </c>
      <c r="G50" s="29" t="s">
        <v>621</v>
      </c>
      <c r="H50" s="27" t="s">
        <v>610</v>
      </c>
      <c r="I50" s="29">
        <v>1.0</v>
      </c>
      <c r="J50" s="29" t="s">
        <v>611</v>
      </c>
      <c r="K50" s="29">
        <v>65.0</v>
      </c>
      <c r="L50" s="30">
        <v>9.100001159E9</v>
      </c>
      <c r="M50" s="30" t="s">
        <v>721</v>
      </c>
    </row>
    <row r="51" ht="18.0" customHeight="1">
      <c r="A51" s="29" t="s">
        <v>692</v>
      </c>
      <c r="B51" s="27" t="s">
        <v>179</v>
      </c>
      <c r="C51" s="27">
        <v>4.000008344E9</v>
      </c>
      <c r="D51" s="73">
        <v>0.0</v>
      </c>
      <c r="E51" s="27" t="s">
        <v>648</v>
      </c>
      <c r="F51" s="27" t="s">
        <v>693</v>
      </c>
      <c r="G51" s="29" t="s">
        <v>621</v>
      </c>
      <c r="H51" s="27" t="s">
        <v>610</v>
      </c>
      <c r="I51" s="29">
        <v>1.0</v>
      </c>
      <c r="J51" s="29" t="s">
        <v>611</v>
      </c>
      <c r="K51" s="29">
        <v>65.0</v>
      </c>
      <c r="L51" s="30">
        <v>9.100001159E9</v>
      </c>
      <c r="M51" s="30" t="s">
        <v>721</v>
      </c>
    </row>
    <row r="52" ht="18.0" customHeight="1">
      <c r="A52" s="29" t="s">
        <v>692</v>
      </c>
      <c r="B52" s="27" t="s">
        <v>180</v>
      </c>
      <c r="C52" s="27">
        <v>4.000008335E9</v>
      </c>
      <c r="D52" s="73">
        <v>0.0</v>
      </c>
      <c r="E52" s="27" t="s">
        <v>648</v>
      </c>
      <c r="F52" s="27" t="s">
        <v>693</v>
      </c>
      <c r="G52" s="29" t="s">
        <v>621</v>
      </c>
      <c r="H52" s="27" t="s">
        <v>610</v>
      </c>
      <c r="I52" s="29">
        <v>1.0</v>
      </c>
      <c r="J52" s="29" t="s">
        <v>611</v>
      </c>
      <c r="K52" s="29">
        <v>65.0</v>
      </c>
      <c r="L52" s="30">
        <v>9.100001159E9</v>
      </c>
      <c r="M52" s="30" t="s">
        <v>721</v>
      </c>
    </row>
    <row r="53" ht="18.0" customHeight="1">
      <c r="A53" s="29" t="s">
        <v>692</v>
      </c>
      <c r="B53" s="27" t="s">
        <v>181</v>
      </c>
      <c r="C53" s="27">
        <v>4.000008336E9</v>
      </c>
      <c r="D53" s="73">
        <v>0.0</v>
      </c>
      <c r="E53" s="27" t="s">
        <v>648</v>
      </c>
      <c r="F53" s="27" t="s">
        <v>693</v>
      </c>
      <c r="G53" s="29" t="s">
        <v>621</v>
      </c>
      <c r="H53" s="27" t="s">
        <v>610</v>
      </c>
      <c r="I53" s="29">
        <v>1.0</v>
      </c>
      <c r="J53" s="29" t="s">
        <v>611</v>
      </c>
      <c r="K53" s="29">
        <v>65.0</v>
      </c>
      <c r="L53" s="30">
        <v>9.100001159E9</v>
      </c>
      <c r="M53" s="30" t="s">
        <v>721</v>
      </c>
    </row>
    <row r="54" ht="18.0" customHeight="1">
      <c r="A54" s="29" t="s">
        <v>692</v>
      </c>
      <c r="B54" s="27" t="s">
        <v>182</v>
      </c>
      <c r="C54" s="27">
        <v>4.000008337E9</v>
      </c>
      <c r="D54" s="73">
        <v>0.0</v>
      </c>
      <c r="E54" s="27" t="s">
        <v>648</v>
      </c>
      <c r="F54" s="27" t="s">
        <v>693</v>
      </c>
      <c r="G54" s="29" t="s">
        <v>621</v>
      </c>
      <c r="H54" s="27" t="s">
        <v>610</v>
      </c>
      <c r="I54" s="29">
        <v>1.0</v>
      </c>
      <c r="J54" s="29" t="s">
        <v>611</v>
      </c>
      <c r="K54" s="29">
        <v>65.0</v>
      </c>
      <c r="L54" s="30">
        <v>9.100001159E9</v>
      </c>
      <c r="M54" s="30" t="s">
        <v>721</v>
      </c>
    </row>
    <row r="55" ht="18.0" customHeight="1">
      <c r="A55" s="29" t="s">
        <v>692</v>
      </c>
      <c r="B55" s="27" t="s">
        <v>183</v>
      </c>
      <c r="C55" s="27">
        <v>4.000008338E9</v>
      </c>
      <c r="D55" s="73">
        <v>0.0</v>
      </c>
      <c r="E55" s="27" t="s">
        <v>648</v>
      </c>
      <c r="F55" s="27" t="s">
        <v>693</v>
      </c>
      <c r="G55" s="29" t="s">
        <v>621</v>
      </c>
      <c r="H55" s="27" t="s">
        <v>610</v>
      </c>
      <c r="I55" s="29">
        <v>1.0</v>
      </c>
      <c r="J55" s="29" t="s">
        <v>611</v>
      </c>
      <c r="K55" s="29">
        <v>65.0</v>
      </c>
      <c r="L55" s="30">
        <v>9.100001159E9</v>
      </c>
      <c r="M55" s="30" t="s">
        <v>721</v>
      </c>
    </row>
    <row r="56" ht="18.0" customHeight="1">
      <c r="A56" s="29" t="s">
        <v>692</v>
      </c>
      <c r="B56" s="27" t="s">
        <v>184</v>
      </c>
      <c r="C56" s="27">
        <v>4.000008339E9</v>
      </c>
      <c r="D56" s="73">
        <v>0.0</v>
      </c>
      <c r="E56" s="27" t="s">
        <v>648</v>
      </c>
      <c r="F56" s="27" t="s">
        <v>693</v>
      </c>
      <c r="G56" s="29" t="s">
        <v>621</v>
      </c>
      <c r="H56" s="27" t="s">
        <v>610</v>
      </c>
      <c r="I56" s="29">
        <v>1.0</v>
      </c>
      <c r="J56" s="29" t="s">
        <v>611</v>
      </c>
      <c r="K56" s="29">
        <v>65.0</v>
      </c>
      <c r="L56" s="30">
        <v>9.100001159E9</v>
      </c>
      <c r="M56" s="30" t="s">
        <v>721</v>
      </c>
    </row>
    <row r="57" ht="18.0" customHeight="1">
      <c r="A57" s="29" t="s">
        <v>692</v>
      </c>
      <c r="B57" s="27" t="s">
        <v>185</v>
      </c>
      <c r="C57" s="27">
        <v>4.00000833E9</v>
      </c>
      <c r="D57" s="73">
        <v>0.0</v>
      </c>
      <c r="E57" s="27" t="s">
        <v>648</v>
      </c>
      <c r="F57" s="27" t="s">
        <v>693</v>
      </c>
      <c r="G57" s="29" t="s">
        <v>621</v>
      </c>
      <c r="H57" s="27" t="s">
        <v>610</v>
      </c>
      <c r="I57" s="29">
        <v>1.0</v>
      </c>
      <c r="J57" s="29" t="s">
        <v>611</v>
      </c>
      <c r="K57" s="29">
        <v>65.0</v>
      </c>
      <c r="L57" s="30">
        <v>9.100001159E9</v>
      </c>
      <c r="M57" s="30" t="s">
        <v>721</v>
      </c>
    </row>
    <row r="58" ht="18.0" customHeight="1">
      <c r="A58" s="29" t="s">
        <v>692</v>
      </c>
      <c r="B58" s="27" t="s">
        <v>186</v>
      </c>
      <c r="C58" s="27">
        <v>4.000008331E9</v>
      </c>
      <c r="D58" s="73">
        <v>0.0</v>
      </c>
      <c r="E58" s="27" t="s">
        <v>648</v>
      </c>
      <c r="F58" s="27" t="s">
        <v>693</v>
      </c>
      <c r="G58" s="29" t="s">
        <v>621</v>
      </c>
      <c r="H58" s="27" t="s">
        <v>610</v>
      </c>
      <c r="I58" s="29">
        <v>1.0</v>
      </c>
      <c r="J58" s="29" t="s">
        <v>611</v>
      </c>
      <c r="K58" s="29">
        <v>65.0</v>
      </c>
      <c r="L58" s="30">
        <v>9.100001159E9</v>
      </c>
      <c r="M58" s="30" t="s">
        <v>721</v>
      </c>
    </row>
    <row r="59" ht="18.0" customHeight="1">
      <c r="A59" s="27" t="s">
        <v>619</v>
      </c>
      <c r="B59" s="27" t="s">
        <v>74</v>
      </c>
      <c r="C59" s="30">
        <v>4.000007931E9</v>
      </c>
      <c r="D59" s="73">
        <v>0.0</v>
      </c>
      <c r="E59" s="27" t="s">
        <v>648</v>
      </c>
      <c r="F59" s="27" t="s">
        <v>620</v>
      </c>
      <c r="G59" s="29" t="s">
        <v>621</v>
      </c>
      <c r="H59" s="27" t="s">
        <v>610</v>
      </c>
      <c r="I59" s="29">
        <v>1.0</v>
      </c>
      <c r="J59" s="29" t="s">
        <v>622</v>
      </c>
      <c r="K59" s="29">
        <v>60.0</v>
      </c>
      <c r="L59" s="30">
        <v>4.000007931E9</v>
      </c>
      <c r="M59" s="30" t="s">
        <v>74</v>
      </c>
    </row>
    <row r="60" ht="18.0" customHeight="1">
      <c r="A60" s="81" t="s">
        <v>1</v>
      </c>
      <c r="B60" s="81"/>
      <c r="C60" s="81"/>
      <c r="D60" s="81"/>
      <c r="E60" s="81"/>
      <c r="F60" s="81"/>
      <c r="G60" s="81"/>
      <c r="H60" s="81"/>
      <c r="I60" s="82" t="s">
        <v>601</v>
      </c>
      <c r="J60" s="41"/>
      <c r="K60" s="81"/>
      <c r="L60" s="81"/>
      <c r="M60" s="81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</row>
    <row r="61" ht="18.0" customHeight="1">
      <c r="A61" s="29" t="s">
        <v>624</v>
      </c>
      <c r="B61" s="27" t="s">
        <v>722</v>
      </c>
      <c r="C61" s="33">
        <v>4.000006483E9</v>
      </c>
      <c r="D61" s="73">
        <v>0.18</v>
      </c>
      <c r="E61" s="27" t="s">
        <v>648</v>
      </c>
      <c r="F61" s="27" t="s">
        <v>661</v>
      </c>
      <c r="G61" s="29" t="s">
        <v>621</v>
      </c>
      <c r="H61" s="27" t="s">
        <v>610</v>
      </c>
      <c r="I61" s="29">
        <v>1.0</v>
      </c>
      <c r="J61" s="29"/>
      <c r="K61" s="27">
        <v>500.0</v>
      </c>
      <c r="L61" s="30">
        <v>4.000006483E9</v>
      </c>
      <c r="M61" s="30" t="s">
        <v>722</v>
      </c>
    </row>
    <row r="62" ht="18.0" customHeight="1">
      <c r="A62" s="29" t="s">
        <v>9</v>
      </c>
      <c r="B62" s="27" t="s">
        <v>13</v>
      </c>
      <c r="C62" s="30">
        <v>4.000007534E9</v>
      </c>
      <c r="D62" s="73">
        <v>0.18</v>
      </c>
      <c r="E62" s="27" t="s">
        <v>648</v>
      </c>
      <c r="F62" s="27" t="s">
        <v>661</v>
      </c>
      <c r="G62" s="29" t="s">
        <v>621</v>
      </c>
      <c r="H62" s="27" t="s">
        <v>610</v>
      </c>
      <c r="I62" s="29">
        <v>1.0</v>
      </c>
      <c r="J62" s="29"/>
      <c r="K62" s="27">
        <v>700.0</v>
      </c>
      <c r="L62" s="30">
        <v>4.000007534E9</v>
      </c>
      <c r="M62" s="30" t="s">
        <v>13</v>
      </c>
    </row>
    <row r="63" ht="18.0" customHeight="1">
      <c r="A63" s="27" t="s">
        <v>619</v>
      </c>
      <c r="B63" s="27" t="s">
        <v>723</v>
      </c>
      <c r="C63" s="30">
        <v>4.000010728E9</v>
      </c>
      <c r="D63" s="73">
        <v>0.18</v>
      </c>
      <c r="E63" s="27" t="s">
        <v>648</v>
      </c>
      <c r="F63" s="27" t="s">
        <v>661</v>
      </c>
      <c r="G63" s="29" t="s">
        <v>621</v>
      </c>
      <c r="H63" s="27" t="s">
        <v>610</v>
      </c>
      <c r="I63" s="27">
        <v>1.0</v>
      </c>
      <c r="J63" s="27"/>
      <c r="K63" s="27">
        <v>700.0</v>
      </c>
      <c r="L63" s="30">
        <v>4.000010728E9</v>
      </c>
      <c r="M63" s="30" t="s">
        <v>723</v>
      </c>
    </row>
    <row r="64" ht="18.0" customHeight="1">
      <c r="A64" s="27" t="s">
        <v>659</v>
      </c>
      <c r="B64" s="27" t="s">
        <v>724</v>
      </c>
      <c r="C64" s="30">
        <v>4.000010722E9</v>
      </c>
      <c r="D64" s="46">
        <v>0.18</v>
      </c>
      <c r="E64" s="29" t="s">
        <v>648</v>
      </c>
      <c r="F64" s="27" t="s">
        <v>661</v>
      </c>
      <c r="G64" s="29" t="s">
        <v>621</v>
      </c>
      <c r="H64" s="27" t="s">
        <v>610</v>
      </c>
      <c r="I64" s="50">
        <v>1.0</v>
      </c>
      <c r="J64" s="30"/>
      <c r="K64" s="27">
        <v>500.0</v>
      </c>
      <c r="L64" s="30">
        <v>4.000010722E9</v>
      </c>
      <c r="M64" s="27" t="s">
        <v>724</v>
      </c>
    </row>
    <row r="65" ht="18.0" customHeight="1">
      <c r="A65" s="81" t="s">
        <v>1</v>
      </c>
      <c r="B65" s="81"/>
      <c r="C65" s="81"/>
      <c r="D65" s="81"/>
      <c r="E65" s="81"/>
      <c r="F65" s="81"/>
      <c r="G65" s="81"/>
      <c r="H65" s="81"/>
      <c r="I65" s="82" t="s">
        <v>601</v>
      </c>
      <c r="J65" s="41"/>
      <c r="K65" s="81"/>
      <c r="L65" s="81"/>
      <c r="M65" s="81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</row>
    <row r="66" ht="18.0" customHeight="1">
      <c r="A66" s="29" t="s">
        <v>626</v>
      </c>
      <c r="B66" s="27" t="s">
        <v>627</v>
      </c>
      <c r="C66" s="30" t="s">
        <v>628</v>
      </c>
      <c r="D66" s="73">
        <v>0.18</v>
      </c>
      <c r="E66" s="27" t="s">
        <v>648</v>
      </c>
      <c r="F66" s="27" t="s">
        <v>629</v>
      </c>
      <c r="G66" s="29" t="s">
        <v>621</v>
      </c>
      <c r="H66" s="27" t="s">
        <v>610</v>
      </c>
      <c r="I66" s="29">
        <v>1.0</v>
      </c>
      <c r="J66" s="29"/>
      <c r="K66" s="29">
        <v>25.0</v>
      </c>
      <c r="L66" s="30">
        <v>4.000002451E9</v>
      </c>
      <c r="M66" s="30" t="s">
        <v>76</v>
      </c>
    </row>
    <row r="67" ht="18.0" customHeight="1">
      <c r="A67" s="29" t="s">
        <v>626</v>
      </c>
      <c r="B67" s="27" t="s">
        <v>77</v>
      </c>
      <c r="C67" s="30">
        <v>4.000002253E9</v>
      </c>
      <c r="D67" s="73">
        <v>0.18</v>
      </c>
      <c r="E67" s="27" t="s">
        <v>648</v>
      </c>
      <c r="F67" s="27" t="s">
        <v>629</v>
      </c>
      <c r="G67" s="29" t="s">
        <v>621</v>
      </c>
      <c r="H67" s="27" t="s">
        <v>610</v>
      </c>
      <c r="I67" s="29">
        <v>1.0</v>
      </c>
      <c r="J67" s="29"/>
      <c r="K67" s="29">
        <v>125.0</v>
      </c>
      <c r="L67" s="30">
        <v>4.000002253E9</v>
      </c>
      <c r="M67" s="30" t="s">
        <v>77</v>
      </c>
    </row>
    <row r="68" ht="18.0" customHeight="1">
      <c r="A68" s="29" t="s">
        <v>630</v>
      </c>
      <c r="B68" s="27" t="s">
        <v>627</v>
      </c>
      <c r="C68" s="30" t="s">
        <v>628</v>
      </c>
      <c r="D68" s="73">
        <v>0.18</v>
      </c>
      <c r="E68" s="27" t="s">
        <v>648</v>
      </c>
      <c r="F68" s="27" t="s">
        <v>629</v>
      </c>
      <c r="G68" s="29" t="s">
        <v>621</v>
      </c>
      <c r="H68" s="27" t="s">
        <v>610</v>
      </c>
      <c r="I68" s="29">
        <v>2.0</v>
      </c>
      <c r="J68" s="29"/>
      <c r="K68" s="29">
        <v>50.0</v>
      </c>
      <c r="L68" s="30">
        <v>4.000002451E9</v>
      </c>
      <c r="M68" s="30" t="s">
        <v>76</v>
      </c>
    </row>
    <row r="69" ht="18.0" customHeight="1">
      <c r="A69" s="29" t="s">
        <v>630</v>
      </c>
      <c r="B69" s="27" t="s">
        <v>77</v>
      </c>
      <c r="C69" s="30">
        <v>4.000002253E9</v>
      </c>
      <c r="D69" s="73">
        <v>0.18</v>
      </c>
      <c r="E69" s="27" t="s">
        <v>648</v>
      </c>
      <c r="F69" s="27" t="s">
        <v>629</v>
      </c>
      <c r="G69" s="29" t="s">
        <v>621</v>
      </c>
      <c r="H69" s="27" t="s">
        <v>610</v>
      </c>
      <c r="I69" s="29">
        <v>2.0</v>
      </c>
      <c r="J69" s="29"/>
      <c r="K69" s="29">
        <v>250.0</v>
      </c>
      <c r="L69" s="30">
        <v>4.000002253E9</v>
      </c>
      <c r="M69" s="30" t="s">
        <v>77</v>
      </c>
    </row>
    <row r="70" ht="18.0" customHeight="1">
      <c r="A70" s="29" t="s">
        <v>631</v>
      </c>
      <c r="B70" s="27" t="s">
        <v>632</v>
      </c>
      <c r="C70" s="30">
        <v>4.000010691E9</v>
      </c>
      <c r="D70" s="73">
        <v>0.18</v>
      </c>
      <c r="E70" s="27" t="s">
        <v>648</v>
      </c>
      <c r="F70" s="27" t="s">
        <v>633</v>
      </c>
      <c r="G70" s="29" t="s">
        <v>621</v>
      </c>
      <c r="H70" s="27" t="s">
        <v>610</v>
      </c>
      <c r="I70" s="29">
        <v>1.0</v>
      </c>
      <c r="J70" s="29"/>
      <c r="K70" s="27">
        <v>1000.0</v>
      </c>
      <c r="L70" s="30">
        <v>4.000010691E9</v>
      </c>
      <c r="M70" s="30" t="s">
        <v>632</v>
      </c>
    </row>
    <row r="71" ht="18.0" customHeight="1">
      <c r="A71" s="29" t="s">
        <v>634</v>
      </c>
      <c r="B71" s="27" t="s">
        <v>635</v>
      </c>
      <c r="C71" s="45">
        <v>4.000010498E9</v>
      </c>
      <c r="D71" s="73">
        <v>0.18</v>
      </c>
      <c r="E71" s="27" t="s">
        <v>648</v>
      </c>
      <c r="F71" s="27" t="s">
        <v>636</v>
      </c>
      <c r="G71" s="47" t="s">
        <v>609</v>
      </c>
      <c r="H71" s="27" t="s">
        <v>610</v>
      </c>
      <c r="I71" s="29">
        <v>1.0</v>
      </c>
      <c r="J71" s="29"/>
      <c r="K71" s="27">
        <v>200.0</v>
      </c>
      <c r="L71" s="30">
        <v>4.000010498E9</v>
      </c>
      <c r="M71" s="30" t="s">
        <v>635</v>
      </c>
    </row>
    <row r="72" ht="18.0" customHeight="1">
      <c r="A72" s="29" t="s">
        <v>637</v>
      </c>
      <c r="B72" s="27" t="s">
        <v>638</v>
      </c>
      <c r="C72" s="30">
        <v>8401570.0</v>
      </c>
      <c r="D72" s="73">
        <v>0.18</v>
      </c>
      <c r="E72" s="27" t="s">
        <v>648</v>
      </c>
      <c r="F72" s="27" t="s">
        <v>637</v>
      </c>
      <c r="G72" s="29" t="s">
        <v>621</v>
      </c>
      <c r="H72" s="27" t="s">
        <v>610</v>
      </c>
      <c r="I72" s="29">
        <v>1.0</v>
      </c>
      <c r="J72" s="29"/>
      <c r="K72" s="27">
        <v>400.0</v>
      </c>
      <c r="L72" s="30">
        <v>8401570.0</v>
      </c>
      <c r="M72" s="30" t="s">
        <v>638</v>
      </c>
    </row>
    <row r="73" ht="18.0" customHeight="1">
      <c r="A73" s="29" t="s">
        <v>639</v>
      </c>
      <c r="B73" s="27" t="s">
        <v>81</v>
      </c>
      <c r="C73" s="29">
        <v>8400000.0</v>
      </c>
      <c r="D73" s="73">
        <v>0.18</v>
      </c>
      <c r="E73" s="27" t="s">
        <v>648</v>
      </c>
      <c r="F73" s="27" t="s">
        <v>640</v>
      </c>
      <c r="G73" s="29" t="s">
        <v>621</v>
      </c>
      <c r="H73" s="27" t="s">
        <v>610</v>
      </c>
      <c r="I73" s="29">
        <v>1.0</v>
      </c>
      <c r="J73" s="29"/>
      <c r="K73" s="27">
        <v>125.0</v>
      </c>
      <c r="L73" s="30">
        <v>8400000.0</v>
      </c>
      <c r="M73" s="30" t="s">
        <v>81</v>
      </c>
    </row>
    <row r="74" ht="18.0" customHeight="1">
      <c r="A74" s="29" t="s">
        <v>82</v>
      </c>
      <c r="B74" s="27" t="s">
        <v>641</v>
      </c>
      <c r="C74" s="45">
        <v>4.00001059E9</v>
      </c>
      <c r="D74" s="73">
        <v>0.18</v>
      </c>
      <c r="E74" s="27" t="s">
        <v>648</v>
      </c>
      <c r="F74" s="27" t="s">
        <v>642</v>
      </c>
      <c r="G74" s="47" t="s">
        <v>609</v>
      </c>
      <c r="H74" s="27" t="s">
        <v>610</v>
      </c>
      <c r="I74" s="29">
        <v>1.0</v>
      </c>
      <c r="J74" s="29"/>
      <c r="K74" s="27">
        <v>200.0</v>
      </c>
      <c r="L74" s="30">
        <v>4.00001059E9</v>
      </c>
      <c r="M74" s="30" t="s">
        <v>641</v>
      </c>
    </row>
    <row r="75" ht="18.0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84">
        <f>SUM(K5:K74)</f>
        <v>10300</v>
      </c>
      <c r="L75" s="30"/>
      <c r="M75" s="30"/>
    </row>
    <row r="76" ht="18.0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</row>
    <row r="77" ht="18.0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</row>
    <row r="78" ht="18.0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</row>
    <row r="79" ht="18.0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</row>
    <row r="80" ht="18.0" customHeight="1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</row>
    <row r="81" ht="18.0" customHeight="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</row>
    <row r="82" ht="18.0" customHeight="1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</row>
    <row r="83" ht="18.0" customHeight="1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</row>
    <row r="84" ht="18.0" customHeight="1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</row>
    <row r="85" ht="18.0" customHeight="1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</row>
    <row r="86" ht="18.0" customHeight="1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</row>
    <row r="87" ht="18.0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</row>
    <row r="88" ht="18.0" customHeight="1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</row>
    <row r="89" ht="18.0" customHeight="1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</row>
    <row r="90" ht="18.0" customHeight="1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</row>
    <row r="91" ht="18.0" customHeight="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</row>
    <row r="92" ht="18.0" customHeight="1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</row>
    <row r="93" ht="18.0" customHeight="1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</row>
    <row r="94" ht="18.0" customHeight="1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</row>
    <row r="95" ht="18.0" customHeight="1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</row>
    <row r="96" ht="18.0" customHeight="1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</row>
    <row r="97" ht="18.0" customHeight="1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</row>
    <row r="98" ht="18.0" customHeight="1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</row>
    <row r="99" ht="18.0" customHeight="1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</row>
    <row r="100" ht="18.0" customHeight="1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</row>
    <row r="101" ht="18.0" customHeight="1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</row>
    <row r="102" ht="18.0" customHeight="1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</row>
    <row r="103" ht="18.0" customHeight="1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</row>
    <row r="104" ht="18.0" customHeight="1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</row>
    <row r="105" ht="18.0" customHeight="1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</row>
    <row r="106" ht="18.0" customHeight="1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</row>
    <row r="107" ht="18.0" customHeight="1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</row>
    <row r="108" ht="18.0" customHeight="1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</row>
    <row r="109" ht="18.0" customHeight="1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</row>
    <row r="110" ht="18.0" customHeight="1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</row>
    <row r="111" ht="18.0" customHeight="1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</row>
    <row r="112" ht="18.0" customHeight="1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</row>
    <row r="113" ht="18.0" customHeight="1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</row>
    <row r="114" ht="18.0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</row>
    <row r="115" ht="18.0" customHeight="1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</row>
    <row r="116" ht="18.0" customHeight="1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</row>
    <row r="117" ht="18.0" customHeight="1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</row>
    <row r="118" ht="18.0" customHeight="1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</row>
    <row r="119" ht="18.0" customHeight="1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</row>
    <row r="120" ht="18.0" customHeight="1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</row>
    <row r="121" ht="18.0" customHeight="1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</row>
    <row r="122" ht="18.0" customHeight="1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</row>
    <row r="123" ht="18.0" customHeight="1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</row>
    <row r="124" ht="18.0" customHeight="1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</row>
    <row r="125" ht="18.0" customHeight="1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</row>
    <row r="126" ht="18.0" customHeight="1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</row>
    <row r="127" ht="18.0" customHeight="1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</row>
    <row r="128" ht="18.0" customHeight="1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</row>
    <row r="129" ht="18.0" customHeight="1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</row>
    <row r="130" ht="18.0" customHeight="1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</row>
    <row r="131" ht="18.0" customHeight="1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</row>
    <row r="132" ht="18.0" customHeight="1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</row>
    <row r="133" ht="18.0" customHeight="1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</row>
    <row r="134" ht="18.0" customHeight="1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</row>
    <row r="135" ht="18.0" customHeight="1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</row>
    <row r="136" ht="18.0" customHeight="1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</row>
    <row r="137" ht="18.0" customHeight="1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</row>
    <row r="138" ht="18.0" customHeight="1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</row>
    <row r="139" ht="18.0" customHeight="1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</row>
    <row r="140" ht="18.0" customHeight="1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</row>
    <row r="141" ht="18.0" customHeight="1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</row>
    <row r="142" ht="18.0" customHeight="1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</row>
    <row r="143" ht="18.0" customHeight="1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</row>
    <row r="144" ht="18.0" customHeight="1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</row>
    <row r="145" ht="18.0" customHeight="1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</row>
    <row r="146" ht="18.0" customHeight="1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</row>
    <row r="147" ht="18.0" customHeight="1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</row>
    <row r="148" ht="18.0" customHeight="1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</row>
    <row r="149" ht="18.0" customHeight="1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</row>
    <row r="150" ht="18.0" customHeight="1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</row>
    <row r="151" ht="18.0" customHeight="1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</row>
    <row r="152" ht="18.0" customHeight="1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</row>
    <row r="153" ht="18.0" customHeight="1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</row>
    <row r="154" ht="18.0" customHeight="1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</row>
    <row r="155" ht="18.0" customHeight="1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</row>
    <row r="156" ht="18.0" customHeight="1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</row>
    <row r="157" ht="18.0" customHeight="1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</row>
    <row r="158" ht="18.0" customHeight="1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</row>
    <row r="159" ht="18.0" customHeight="1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</row>
    <row r="160" ht="18.0" customHeight="1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</row>
    <row r="161" ht="18.0" customHeight="1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</row>
    <row r="162" ht="18.0" customHeight="1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</row>
    <row r="163" ht="18.0" customHeight="1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</row>
    <row r="164" ht="18.0" customHeight="1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</row>
    <row r="165" ht="18.0" customHeight="1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</row>
    <row r="166" ht="18.0" customHeight="1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</row>
    <row r="167" ht="18.0" customHeight="1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</row>
    <row r="168" ht="18.0" customHeight="1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</row>
    <row r="169" ht="18.0" customHeight="1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</row>
    <row r="170" ht="18.0" customHeight="1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</row>
    <row r="171" ht="18.0" customHeight="1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</row>
    <row r="172" ht="18.0" customHeight="1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</row>
    <row r="173" ht="18.0" customHeight="1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</row>
    <row r="174" ht="18.0" customHeight="1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</row>
    <row r="175" ht="18.0" customHeight="1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</row>
    <row r="176" ht="18.0" customHeight="1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</row>
    <row r="177" ht="18.0" customHeight="1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</row>
    <row r="178" ht="18.0" customHeight="1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</row>
    <row r="179" ht="18.0" customHeight="1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</row>
    <row r="180" ht="18.0" customHeight="1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</row>
    <row r="181" ht="18.0" customHeight="1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</row>
    <row r="182" ht="18.0" customHeight="1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</row>
    <row r="183" ht="18.0" customHeight="1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</row>
    <row r="184" ht="18.0" customHeight="1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</row>
    <row r="185" ht="18.0" customHeight="1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</row>
    <row r="186" ht="18.0" customHeight="1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</row>
    <row r="187" ht="18.0" customHeight="1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</row>
    <row r="188" ht="18.0" customHeight="1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</row>
    <row r="189" ht="18.0" customHeight="1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</row>
    <row r="190" ht="18.0" customHeight="1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</row>
    <row r="191" ht="18.0" customHeight="1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</row>
    <row r="192" ht="18.0" customHeight="1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</row>
    <row r="193" ht="18.0" customHeight="1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</row>
    <row r="194" ht="18.0" customHeight="1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</row>
    <row r="195" ht="18.0" customHeight="1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</row>
    <row r="196" ht="18.0" customHeight="1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</row>
    <row r="197" ht="18.0" customHeight="1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</row>
    <row r="198" ht="18.0" customHeight="1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</row>
    <row r="199" ht="18.0" customHeight="1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</row>
    <row r="200" ht="18.0" customHeight="1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</row>
    <row r="201" ht="18.0" customHeight="1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</row>
    <row r="202" ht="18.0" customHeight="1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</row>
    <row r="203" ht="18.0" customHeight="1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</row>
    <row r="204" ht="18.0" customHeight="1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</row>
    <row r="205" ht="18.0" customHeight="1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</row>
    <row r="206" ht="18.0" customHeight="1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</row>
    <row r="207" ht="18.0" customHeight="1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</row>
    <row r="208" ht="18.0" customHeight="1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</row>
    <row r="209" ht="18.0" customHeight="1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</row>
    <row r="210" ht="18.0" customHeight="1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</row>
    <row r="211" ht="18.0" customHeight="1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</row>
    <row r="212" ht="18.0" customHeight="1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</row>
    <row r="213" ht="18.0" customHeight="1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</row>
    <row r="214" ht="18.0" customHeight="1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</row>
    <row r="215" ht="18.0" customHeight="1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</row>
    <row r="216" ht="18.0" customHeight="1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</row>
    <row r="217" ht="18.0" customHeight="1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</row>
    <row r="218" ht="18.0" customHeight="1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</row>
    <row r="219" ht="18.0" customHeight="1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</row>
    <row r="220" ht="18.0" customHeight="1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</row>
    <row r="221" ht="18.0" customHeight="1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</row>
    <row r="222" ht="18.0" customHeight="1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</row>
    <row r="223" ht="18.0" customHeight="1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</row>
    <row r="224" ht="18.0" customHeight="1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</row>
    <row r="225" ht="18.0" customHeight="1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</row>
    <row r="226" ht="18.0" customHeight="1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</row>
    <row r="227" ht="18.0" customHeight="1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</row>
    <row r="228" ht="18.0" customHeight="1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</row>
    <row r="229" ht="18.0" customHeight="1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</row>
    <row r="230" ht="18.0" customHeight="1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</row>
    <row r="231" ht="18.0" customHeight="1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</row>
    <row r="232" ht="18.0" customHeight="1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</row>
    <row r="233" ht="18.0" customHeight="1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</row>
    <row r="234" ht="18.0" customHeight="1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</row>
    <row r="235" ht="18.0" customHeight="1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</row>
    <row r="236" ht="18.0" customHeight="1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</row>
    <row r="237" ht="18.0" customHeight="1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</row>
    <row r="238" ht="18.0" customHeight="1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</row>
    <row r="239" ht="18.0" customHeight="1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</row>
    <row r="240" ht="18.0" customHeight="1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</row>
    <row r="241" ht="18.0" customHeight="1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</row>
    <row r="242" ht="18.0" customHeight="1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</row>
    <row r="243" ht="18.0" customHeight="1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</row>
    <row r="244" ht="18.0" customHeight="1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</row>
    <row r="245" ht="18.0" customHeight="1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</row>
    <row r="246" ht="18.0" customHeight="1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</row>
    <row r="247" ht="18.0" customHeight="1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</row>
    <row r="248" ht="18.0" customHeight="1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</row>
    <row r="249" ht="18.0" customHeight="1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</row>
    <row r="250" ht="18.0" customHeight="1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</row>
    <row r="251" ht="18.0" customHeight="1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</row>
    <row r="252" ht="18.0" customHeight="1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</row>
    <row r="253" ht="18.0" customHeight="1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</row>
    <row r="254" ht="18.0" customHeight="1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</row>
    <row r="255" ht="18.0" customHeight="1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</row>
    <row r="256" ht="18.0" customHeight="1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</row>
    <row r="257" ht="18.0" customHeight="1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</row>
    <row r="258" ht="18.0" customHeight="1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</row>
    <row r="259" ht="18.0" customHeight="1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</row>
    <row r="260" ht="18.0" customHeight="1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</row>
    <row r="261" ht="18.0" customHeight="1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</row>
    <row r="262" ht="18.0" customHeight="1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</row>
    <row r="263" ht="18.0" customHeight="1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</row>
    <row r="264" ht="18.0" customHeight="1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</row>
    <row r="265" ht="18.0" customHeight="1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</row>
    <row r="266" ht="18.0" customHeight="1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</row>
    <row r="267" ht="18.0" customHeight="1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</row>
    <row r="268" ht="18.0" customHeight="1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</row>
    <row r="269" ht="18.0" customHeight="1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</row>
    <row r="270" ht="18.0" customHeight="1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</row>
    <row r="271" ht="18.0" customHeight="1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</row>
    <row r="272" ht="18.0" customHeight="1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</row>
    <row r="273" ht="18.0" customHeight="1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</row>
    <row r="274" ht="18.0" customHeight="1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</row>
    <row r="275" ht="18.0" customHeight="1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</row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K1"/>
    <mergeCell ref="A2:K2"/>
    <mergeCell ref="A3:K3"/>
    <mergeCell ref="I60:J60"/>
    <mergeCell ref="I65:J65"/>
  </mergeCells>
  <hyperlinks>
    <hyperlink r:id="rId1" ref="C61"/>
  </hyperlinks>
  <printOptions/>
  <pageMargins bottom="0.75" footer="0.0" header="0.0" left="0.7" right="0.7" top="0.75"/>
  <pageSetup orientation="landscape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4.75"/>
    <col customWidth="1" min="2" max="2" width="40.5"/>
    <col customWidth="1" min="3" max="3" width="12.88"/>
    <col customWidth="1" min="4" max="4" width="8.63"/>
    <col customWidth="1" min="5" max="6" width="16.0"/>
    <col customWidth="1" min="7" max="7" width="9.63"/>
    <col customWidth="1" min="8" max="8" width="7.5"/>
    <col customWidth="1" min="9" max="9" width="5.0"/>
    <col customWidth="1" min="10" max="10" width="9.25"/>
    <col customWidth="1" min="11" max="11" width="8.88"/>
    <col customWidth="1" min="12" max="12" width="15.5"/>
    <col customWidth="1" min="13" max="13" width="44.0"/>
  </cols>
  <sheetData>
    <row r="1" ht="18.0" customHeight="1">
      <c r="A1" s="55" t="s">
        <v>644</v>
      </c>
      <c r="B1" s="40"/>
      <c r="C1" s="40"/>
      <c r="D1" s="40"/>
      <c r="E1" s="40"/>
      <c r="F1" s="40"/>
      <c r="G1" s="40"/>
      <c r="H1" s="40"/>
      <c r="I1" s="40"/>
      <c r="J1" s="41"/>
      <c r="K1" s="85"/>
      <c r="L1" s="30"/>
      <c r="M1" s="30"/>
    </row>
    <row r="2" ht="18.0" customHeight="1">
      <c r="A2" s="55" t="s">
        <v>645</v>
      </c>
      <c r="B2" s="40"/>
      <c r="C2" s="40"/>
      <c r="D2" s="40"/>
      <c r="E2" s="40"/>
      <c r="F2" s="40"/>
      <c r="G2" s="40"/>
      <c r="H2" s="40"/>
      <c r="I2" s="40"/>
      <c r="J2" s="41"/>
      <c r="K2" s="30"/>
      <c r="L2" s="30"/>
      <c r="M2" s="30"/>
    </row>
    <row r="3" ht="18.0" customHeight="1">
      <c r="A3" s="57" t="s">
        <v>21</v>
      </c>
      <c r="B3" s="40"/>
      <c r="C3" s="40"/>
      <c r="D3" s="40"/>
      <c r="E3" s="40"/>
      <c r="F3" s="40"/>
      <c r="G3" s="40"/>
      <c r="H3" s="40"/>
      <c r="I3" s="40"/>
      <c r="J3" s="41"/>
      <c r="K3" s="85"/>
      <c r="L3" s="30"/>
      <c r="M3" s="30"/>
    </row>
    <row r="4">
      <c r="A4" s="42" t="s">
        <v>1</v>
      </c>
      <c r="B4" s="42" t="s">
        <v>68</v>
      </c>
      <c r="C4" s="42" t="s">
        <v>69</v>
      </c>
      <c r="D4" s="43" t="s">
        <v>596</v>
      </c>
      <c r="E4" s="42" t="s">
        <v>597</v>
      </c>
      <c r="F4" s="42" t="s">
        <v>598</v>
      </c>
      <c r="G4" s="42" t="s">
        <v>599</v>
      </c>
      <c r="H4" s="42" t="s">
        <v>600</v>
      </c>
      <c r="I4" s="42" t="s">
        <v>665</v>
      </c>
      <c r="J4" s="42" t="s">
        <v>602</v>
      </c>
      <c r="K4" s="44" t="s">
        <v>64</v>
      </c>
      <c r="L4" s="42" t="s">
        <v>603</v>
      </c>
      <c r="M4" s="42" t="s">
        <v>604</v>
      </c>
    </row>
    <row r="5">
      <c r="A5" s="29" t="s">
        <v>725</v>
      </c>
      <c r="B5" s="27" t="s">
        <v>726</v>
      </c>
      <c r="C5" s="45">
        <v>4.000010369E9</v>
      </c>
      <c r="D5" s="73">
        <v>0.0</v>
      </c>
      <c r="E5" s="27" t="s">
        <v>648</v>
      </c>
      <c r="F5" s="27" t="s">
        <v>608</v>
      </c>
      <c r="G5" s="47" t="s">
        <v>609</v>
      </c>
      <c r="H5" s="29" t="s">
        <v>610</v>
      </c>
      <c r="I5" s="29">
        <v>1.0</v>
      </c>
      <c r="J5" s="29" t="s">
        <v>611</v>
      </c>
      <c r="K5" s="45">
        <v>275.0</v>
      </c>
      <c r="L5" s="30">
        <v>9.100001533E9</v>
      </c>
      <c r="M5" s="30" t="s">
        <v>727</v>
      </c>
    </row>
    <row r="6" ht="18.0" customHeight="1">
      <c r="A6" s="29" t="s">
        <v>725</v>
      </c>
      <c r="B6" s="27" t="s">
        <v>728</v>
      </c>
      <c r="C6" s="45">
        <v>4.000010362E9</v>
      </c>
      <c r="D6" s="73">
        <v>0.0</v>
      </c>
      <c r="E6" s="27" t="s">
        <v>648</v>
      </c>
      <c r="F6" s="27" t="s">
        <v>615</v>
      </c>
      <c r="G6" s="47" t="s">
        <v>609</v>
      </c>
      <c r="H6" s="29" t="s">
        <v>616</v>
      </c>
      <c r="I6" s="29">
        <v>1.0</v>
      </c>
      <c r="J6" s="29" t="s">
        <v>611</v>
      </c>
      <c r="K6" s="45">
        <v>275.0</v>
      </c>
      <c r="L6" s="30">
        <v>9.100001612E9</v>
      </c>
      <c r="M6" s="30" t="s">
        <v>729</v>
      </c>
    </row>
    <row r="7" ht="18.0" customHeight="1">
      <c r="A7" s="29" t="s">
        <v>730</v>
      </c>
      <c r="B7" s="27" t="s">
        <v>731</v>
      </c>
      <c r="C7" s="45">
        <v>4.000010363E9</v>
      </c>
      <c r="D7" s="73">
        <v>0.0</v>
      </c>
      <c r="E7" s="27" t="s">
        <v>648</v>
      </c>
      <c r="F7" s="27" t="s">
        <v>608</v>
      </c>
      <c r="G7" s="47" t="s">
        <v>609</v>
      </c>
      <c r="H7" s="29" t="s">
        <v>610</v>
      </c>
      <c r="I7" s="29">
        <v>1.0</v>
      </c>
      <c r="J7" s="29" t="s">
        <v>611</v>
      </c>
      <c r="K7" s="45">
        <v>265.0</v>
      </c>
      <c r="L7" s="30">
        <v>9.100001533E9</v>
      </c>
      <c r="M7" s="30" t="s">
        <v>727</v>
      </c>
    </row>
    <row r="8" ht="18.0" customHeight="1">
      <c r="A8" s="29" t="s">
        <v>730</v>
      </c>
      <c r="B8" s="27" t="s">
        <v>732</v>
      </c>
      <c r="C8" s="45">
        <v>4.000010364E9</v>
      </c>
      <c r="D8" s="73">
        <v>0.0</v>
      </c>
      <c r="E8" s="27" t="s">
        <v>648</v>
      </c>
      <c r="F8" s="27" t="s">
        <v>608</v>
      </c>
      <c r="G8" s="47" t="s">
        <v>609</v>
      </c>
      <c r="H8" s="29" t="s">
        <v>610</v>
      </c>
      <c r="I8" s="29">
        <v>1.0</v>
      </c>
      <c r="J8" s="29" t="s">
        <v>611</v>
      </c>
      <c r="K8" s="45">
        <v>350.0</v>
      </c>
      <c r="L8" s="30">
        <v>9.100001533E9</v>
      </c>
      <c r="M8" s="30" t="s">
        <v>727</v>
      </c>
    </row>
    <row r="9" ht="18.0" customHeight="1">
      <c r="A9" s="29" t="s">
        <v>730</v>
      </c>
      <c r="B9" s="27" t="s">
        <v>733</v>
      </c>
      <c r="C9" s="45">
        <v>4.000010365E9</v>
      </c>
      <c r="D9" s="73">
        <v>0.0</v>
      </c>
      <c r="E9" s="27" t="s">
        <v>648</v>
      </c>
      <c r="F9" s="27" t="s">
        <v>615</v>
      </c>
      <c r="G9" s="47" t="s">
        <v>609</v>
      </c>
      <c r="H9" s="29" t="s">
        <v>616</v>
      </c>
      <c r="I9" s="29">
        <v>1.0</v>
      </c>
      <c r="J9" s="29" t="s">
        <v>611</v>
      </c>
      <c r="K9" s="45">
        <v>350.0</v>
      </c>
      <c r="L9" s="30">
        <v>9.100001612E9</v>
      </c>
      <c r="M9" s="30" t="s">
        <v>729</v>
      </c>
    </row>
    <row r="10" ht="18.0" customHeight="1">
      <c r="A10" s="86" t="s">
        <v>730</v>
      </c>
      <c r="B10" s="27" t="s">
        <v>734</v>
      </c>
      <c r="C10" s="45">
        <v>4.000010358E9</v>
      </c>
      <c r="D10" s="73">
        <v>0.0</v>
      </c>
      <c r="E10" s="27" t="s">
        <v>648</v>
      </c>
      <c r="F10" s="27" t="s">
        <v>608</v>
      </c>
      <c r="G10" s="47" t="s">
        <v>609</v>
      </c>
      <c r="H10" s="29" t="s">
        <v>610</v>
      </c>
      <c r="I10" s="29">
        <v>1.0</v>
      </c>
      <c r="J10" s="86" t="s">
        <v>611</v>
      </c>
      <c r="K10" s="45">
        <v>350.0</v>
      </c>
      <c r="L10" s="30">
        <v>9.100001533E9</v>
      </c>
      <c r="M10" s="30" t="s">
        <v>727</v>
      </c>
    </row>
    <row r="11" ht="18.0" customHeight="1">
      <c r="A11" s="86" t="s">
        <v>730</v>
      </c>
      <c r="B11" s="27" t="s">
        <v>735</v>
      </c>
      <c r="C11" s="45">
        <v>4.00001036E9</v>
      </c>
      <c r="D11" s="73">
        <v>0.0</v>
      </c>
      <c r="E11" s="27" t="s">
        <v>648</v>
      </c>
      <c r="F11" s="27" t="s">
        <v>615</v>
      </c>
      <c r="G11" s="47" t="s">
        <v>609</v>
      </c>
      <c r="H11" s="29" t="s">
        <v>616</v>
      </c>
      <c r="I11" s="29">
        <v>1.0</v>
      </c>
      <c r="J11" s="86" t="s">
        <v>611</v>
      </c>
      <c r="K11" s="45">
        <v>350.0</v>
      </c>
      <c r="L11" s="30">
        <v>9.100001612E9</v>
      </c>
      <c r="M11" s="30" t="s">
        <v>729</v>
      </c>
    </row>
    <row r="12" ht="18.0" customHeight="1">
      <c r="A12" s="29" t="s">
        <v>730</v>
      </c>
      <c r="B12" s="27" t="s">
        <v>736</v>
      </c>
      <c r="C12" s="45">
        <v>4.000010361E9</v>
      </c>
      <c r="D12" s="73">
        <v>0.0</v>
      </c>
      <c r="E12" s="27" t="s">
        <v>648</v>
      </c>
      <c r="F12" s="27" t="s">
        <v>608</v>
      </c>
      <c r="G12" s="47" t="s">
        <v>609</v>
      </c>
      <c r="H12" s="29" t="s">
        <v>610</v>
      </c>
      <c r="I12" s="29">
        <v>1.0</v>
      </c>
      <c r="J12" s="29" t="s">
        <v>611</v>
      </c>
      <c r="K12" s="45">
        <v>265.0</v>
      </c>
      <c r="L12" s="30">
        <v>9.100001533E9</v>
      </c>
      <c r="M12" s="30" t="s">
        <v>727</v>
      </c>
    </row>
    <row r="13" ht="18.0" customHeight="1">
      <c r="A13" s="29" t="s">
        <v>730</v>
      </c>
      <c r="B13" s="27" t="s">
        <v>737</v>
      </c>
      <c r="C13" s="45">
        <v>4.000010354E9</v>
      </c>
      <c r="D13" s="73">
        <v>0.0</v>
      </c>
      <c r="E13" s="27" t="s">
        <v>648</v>
      </c>
      <c r="F13" s="27" t="s">
        <v>615</v>
      </c>
      <c r="G13" s="47" t="s">
        <v>609</v>
      </c>
      <c r="H13" s="29" t="s">
        <v>616</v>
      </c>
      <c r="I13" s="29">
        <v>1.0</v>
      </c>
      <c r="J13" s="29" t="s">
        <v>611</v>
      </c>
      <c r="K13" s="45">
        <v>265.0</v>
      </c>
      <c r="L13" s="30">
        <v>9.100001612E9</v>
      </c>
      <c r="M13" s="30" t="s">
        <v>729</v>
      </c>
    </row>
    <row r="14" ht="18.0" customHeight="1">
      <c r="A14" s="29" t="s">
        <v>659</v>
      </c>
      <c r="B14" s="27" t="s">
        <v>738</v>
      </c>
      <c r="C14" s="45">
        <v>4.000010355E9</v>
      </c>
      <c r="D14" s="73">
        <v>0.0</v>
      </c>
      <c r="E14" s="27" t="s">
        <v>648</v>
      </c>
      <c r="F14" s="27" t="s">
        <v>608</v>
      </c>
      <c r="G14" s="47" t="s">
        <v>609</v>
      </c>
      <c r="H14" s="29" t="s">
        <v>610</v>
      </c>
      <c r="I14" s="29">
        <v>1.0</v>
      </c>
      <c r="J14" s="29" t="s">
        <v>611</v>
      </c>
      <c r="K14" s="45">
        <v>155.0</v>
      </c>
      <c r="L14" s="30">
        <v>9.100001533E9</v>
      </c>
      <c r="M14" s="30" t="s">
        <v>727</v>
      </c>
    </row>
    <row r="15" ht="18.0" customHeight="1">
      <c r="A15" s="29" t="s">
        <v>725</v>
      </c>
      <c r="B15" s="27" t="s">
        <v>739</v>
      </c>
      <c r="C15" s="45">
        <v>4.000010356E9</v>
      </c>
      <c r="D15" s="73">
        <v>0.0</v>
      </c>
      <c r="E15" s="27" t="s">
        <v>648</v>
      </c>
      <c r="F15" s="27" t="s">
        <v>608</v>
      </c>
      <c r="G15" s="47" t="s">
        <v>609</v>
      </c>
      <c r="H15" s="29" t="s">
        <v>610</v>
      </c>
      <c r="I15" s="29">
        <v>1.0</v>
      </c>
      <c r="J15" s="29" t="s">
        <v>611</v>
      </c>
      <c r="K15" s="45">
        <v>125.0</v>
      </c>
      <c r="L15" s="30">
        <v>9.100001533E9</v>
      </c>
      <c r="M15" s="30" t="s">
        <v>727</v>
      </c>
    </row>
    <row r="16" ht="18.0" customHeight="1">
      <c r="A16" s="29" t="s">
        <v>725</v>
      </c>
      <c r="B16" s="27" t="s">
        <v>740</v>
      </c>
      <c r="C16" s="45">
        <v>4.000010357E9</v>
      </c>
      <c r="D16" s="73">
        <v>0.0</v>
      </c>
      <c r="E16" s="27" t="s">
        <v>648</v>
      </c>
      <c r="F16" s="27" t="s">
        <v>608</v>
      </c>
      <c r="G16" s="47" t="s">
        <v>609</v>
      </c>
      <c r="H16" s="29" t="s">
        <v>610</v>
      </c>
      <c r="I16" s="29">
        <v>1.0</v>
      </c>
      <c r="J16" s="29" t="s">
        <v>611</v>
      </c>
      <c r="K16" s="45">
        <v>125.0</v>
      </c>
      <c r="L16" s="30">
        <v>9.100001533E9</v>
      </c>
      <c r="M16" s="30" t="s">
        <v>727</v>
      </c>
    </row>
    <row r="17" ht="18.0" customHeight="1">
      <c r="A17" s="29" t="s">
        <v>725</v>
      </c>
      <c r="B17" s="27" t="s">
        <v>741</v>
      </c>
      <c r="C17" s="45">
        <v>4.00001035E9</v>
      </c>
      <c r="D17" s="73">
        <v>0.0</v>
      </c>
      <c r="E17" s="27" t="s">
        <v>648</v>
      </c>
      <c r="F17" s="27" t="s">
        <v>615</v>
      </c>
      <c r="G17" s="47" t="s">
        <v>609</v>
      </c>
      <c r="H17" s="29" t="s">
        <v>616</v>
      </c>
      <c r="I17" s="29">
        <v>1.0</v>
      </c>
      <c r="J17" s="29" t="s">
        <v>611</v>
      </c>
      <c r="K17" s="45">
        <v>125.0</v>
      </c>
      <c r="L17" s="30">
        <v>9.100001612E9</v>
      </c>
      <c r="M17" s="30" t="s">
        <v>729</v>
      </c>
    </row>
    <row r="18" ht="18.0" customHeight="1">
      <c r="A18" s="29" t="s">
        <v>725</v>
      </c>
      <c r="B18" s="27" t="s">
        <v>742</v>
      </c>
      <c r="C18" s="45">
        <v>4.000010351E9</v>
      </c>
      <c r="D18" s="73">
        <v>0.0</v>
      </c>
      <c r="E18" s="27" t="s">
        <v>648</v>
      </c>
      <c r="F18" s="27" t="s">
        <v>615</v>
      </c>
      <c r="G18" s="47" t="s">
        <v>609</v>
      </c>
      <c r="H18" s="29" t="s">
        <v>616</v>
      </c>
      <c r="I18" s="29">
        <v>1.0</v>
      </c>
      <c r="J18" s="29" t="s">
        <v>611</v>
      </c>
      <c r="K18" s="45">
        <v>125.0</v>
      </c>
      <c r="L18" s="30">
        <v>9.100001612E9</v>
      </c>
      <c r="M18" s="30" t="s">
        <v>729</v>
      </c>
    </row>
    <row r="19" ht="18.0" customHeight="1">
      <c r="A19" s="29" t="s">
        <v>730</v>
      </c>
      <c r="B19" s="27" t="s">
        <v>743</v>
      </c>
      <c r="C19" s="45">
        <v>4.000010352E9</v>
      </c>
      <c r="D19" s="73">
        <v>0.0</v>
      </c>
      <c r="E19" s="27" t="s">
        <v>648</v>
      </c>
      <c r="F19" s="27" t="s">
        <v>608</v>
      </c>
      <c r="G19" s="47" t="s">
        <v>609</v>
      </c>
      <c r="H19" s="29" t="s">
        <v>610</v>
      </c>
      <c r="I19" s="29">
        <v>1.0</v>
      </c>
      <c r="J19" s="29" t="s">
        <v>611</v>
      </c>
      <c r="K19" s="45">
        <v>125.0</v>
      </c>
      <c r="L19" s="30">
        <v>9.100001533E9</v>
      </c>
      <c r="M19" s="30" t="s">
        <v>727</v>
      </c>
    </row>
    <row r="20" ht="18.0" customHeight="1">
      <c r="A20" s="29" t="s">
        <v>730</v>
      </c>
      <c r="B20" s="27" t="s">
        <v>744</v>
      </c>
      <c r="C20" s="45">
        <v>4.000010353E9</v>
      </c>
      <c r="D20" s="73">
        <v>0.0</v>
      </c>
      <c r="E20" s="27" t="s">
        <v>648</v>
      </c>
      <c r="F20" s="27" t="s">
        <v>608</v>
      </c>
      <c r="G20" s="47" t="s">
        <v>609</v>
      </c>
      <c r="H20" s="29" t="s">
        <v>610</v>
      </c>
      <c r="I20" s="29">
        <v>1.0</v>
      </c>
      <c r="J20" s="29" t="s">
        <v>611</v>
      </c>
      <c r="K20" s="45">
        <v>125.0</v>
      </c>
      <c r="L20" s="30">
        <v>9.100001533E9</v>
      </c>
      <c r="M20" s="30" t="s">
        <v>727</v>
      </c>
    </row>
    <row r="21" ht="18.0" customHeight="1">
      <c r="A21" s="29" t="s">
        <v>730</v>
      </c>
      <c r="B21" s="27" t="s">
        <v>745</v>
      </c>
      <c r="C21" s="45">
        <v>4.000010568E9</v>
      </c>
      <c r="D21" s="73">
        <v>0.0</v>
      </c>
      <c r="E21" s="27" t="s">
        <v>648</v>
      </c>
      <c r="F21" s="27" t="s">
        <v>615</v>
      </c>
      <c r="G21" s="47" t="s">
        <v>609</v>
      </c>
      <c r="H21" s="29" t="s">
        <v>616</v>
      </c>
      <c r="I21" s="29">
        <v>1.0</v>
      </c>
      <c r="J21" s="29" t="s">
        <v>611</v>
      </c>
      <c r="K21" s="45">
        <v>125.0</v>
      </c>
      <c r="L21" s="30">
        <v>9.100001612E9</v>
      </c>
      <c r="M21" s="30" t="s">
        <v>729</v>
      </c>
    </row>
    <row r="22" ht="18.0" customHeight="1">
      <c r="A22" s="29" t="s">
        <v>730</v>
      </c>
      <c r="B22" s="27" t="s">
        <v>746</v>
      </c>
      <c r="C22" s="45">
        <v>4.000010562E9</v>
      </c>
      <c r="D22" s="73">
        <v>0.0</v>
      </c>
      <c r="E22" s="27" t="s">
        <v>648</v>
      </c>
      <c r="F22" s="27" t="s">
        <v>615</v>
      </c>
      <c r="G22" s="47" t="s">
        <v>609</v>
      </c>
      <c r="H22" s="29" t="s">
        <v>616</v>
      </c>
      <c r="I22" s="29">
        <v>1.0</v>
      </c>
      <c r="J22" s="29" t="s">
        <v>611</v>
      </c>
      <c r="K22" s="45">
        <v>125.0</v>
      </c>
      <c r="L22" s="30">
        <v>9.100001612E9</v>
      </c>
      <c r="M22" s="30" t="s">
        <v>729</v>
      </c>
    </row>
    <row r="23" ht="18.0" customHeight="1">
      <c r="A23" s="29" t="s">
        <v>692</v>
      </c>
      <c r="B23" s="27" t="s">
        <v>208</v>
      </c>
      <c r="C23" s="30">
        <v>4.000008332E9</v>
      </c>
      <c r="D23" s="73">
        <v>0.0</v>
      </c>
      <c r="E23" s="27" t="s">
        <v>648</v>
      </c>
      <c r="F23" s="27" t="s">
        <v>693</v>
      </c>
      <c r="G23" s="29" t="s">
        <v>621</v>
      </c>
      <c r="H23" s="29" t="s">
        <v>610</v>
      </c>
      <c r="I23" s="29">
        <v>1.0</v>
      </c>
      <c r="J23" s="29" t="s">
        <v>611</v>
      </c>
      <c r="K23" s="29">
        <v>65.0</v>
      </c>
      <c r="L23" s="30">
        <v>9.10000115E9</v>
      </c>
      <c r="M23" s="30" t="s">
        <v>747</v>
      </c>
    </row>
    <row r="24" ht="18.0" customHeight="1">
      <c r="A24" s="29" t="s">
        <v>692</v>
      </c>
      <c r="B24" s="27" t="s">
        <v>209</v>
      </c>
      <c r="C24" s="30">
        <v>4.000008333E9</v>
      </c>
      <c r="D24" s="73">
        <v>0.0</v>
      </c>
      <c r="E24" s="27" t="s">
        <v>648</v>
      </c>
      <c r="F24" s="27" t="s">
        <v>693</v>
      </c>
      <c r="G24" s="29" t="s">
        <v>621</v>
      </c>
      <c r="H24" s="29" t="s">
        <v>610</v>
      </c>
      <c r="I24" s="29">
        <v>1.0</v>
      </c>
      <c r="J24" s="29" t="s">
        <v>611</v>
      </c>
      <c r="K24" s="29">
        <v>65.0</v>
      </c>
      <c r="L24" s="30">
        <v>9.10000115E9</v>
      </c>
      <c r="M24" s="30" t="s">
        <v>747</v>
      </c>
    </row>
    <row r="25" ht="18.0" customHeight="1">
      <c r="A25" s="29" t="s">
        <v>692</v>
      </c>
      <c r="B25" s="27" t="s">
        <v>210</v>
      </c>
      <c r="C25" s="30">
        <v>4.000008334E9</v>
      </c>
      <c r="D25" s="73">
        <v>0.0</v>
      </c>
      <c r="E25" s="27" t="s">
        <v>648</v>
      </c>
      <c r="F25" s="27" t="s">
        <v>693</v>
      </c>
      <c r="G25" s="29" t="s">
        <v>621</v>
      </c>
      <c r="H25" s="29" t="s">
        <v>610</v>
      </c>
      <c r="I25" s="29">
        <v>1.0</v>
      </c>
      <c r="J25" s="29" t="s">
        <v>611</v>
      </c>
      <c r="K25" s="29">
        <v>65.0</v>
      </c>
      <c r="L25" s="30">
        <v>9.10000115E9</v>
      </c>
      <c r="M25" s="30" t="s">
        <v>747</v>
      </c>
    </row>
    <row r="26" ht="18.0" customHeight="1">
      <c r="A26" s="29" t="s">
        <v>692</v>
      </c>
      <c r="B26" s="27" t="s">
        <v>211</v>
      </c>
      <c r="C26" s="30">
        <v>4.00000832E9</v>
      </c>
      <c r="D26" s="73">
        <v>0.0</v>
      </c>
      <c r="E26" s="27" t="s">
        <v>648</v>
      </c>
      <c r="F26" s="27" t="s">
        <v>693</v>
      </c>
      <c r="G26" s="29" t="s">
        <v>621</v>
      </c>
      <c r="H26" s="29" t="s">
        <v>610</v>
      </c>
      <c r="I26" s="29">
        <v>1.0</v>
      </c>
      <c r="J26" s="29" t="s">
        <v>611</v>
      </c>
      <c r="K26" s="29">
        <v>65.0</v>
      </c>
      <c r="L26" s="30">
        <v>9.10000115E9</v>
      </c>
      <c r="M26" s="30" t="s">
        <v>747</v>
      </c>
    </row>
    <row r="27" ht="18.0" customHeight="1">
      <c r="A27" s="29" t="s">
        <v>692</v>
      </c>
      <c r="B27" s="27" t="s">
        <v>212</v>
      </c>
      <c r="C27" s="30">
        <v>4.000008205E9</v>
      </c>
      <c r="D27" s="73">
        <v>0.0</v>
      </c>
      <c r="E27" s="27" t="s">
        <v>648</v>
      </c>
      <c r="F27" s="27" t="s">
        <v>693</v>
      </c>
      <c r="G27" s="29" t="s">
        <v>621</v>
      </c>
      <c r="H27" s="29" t="s">
        <v>610</v>
      </c>
      <c r="I27" s="29">
        <v>1.0</v>
      </c>
      <c r="J27" s="29" t="s">
        <v>611</v>
      </c>
      <c r="K27" s="29">
        <v>65.0</v>
      </c>
      <c r="L27" s="30">
        <v>9.10000115E9</v>
      </c>
      <c r="M27" s="30" t="s">
        <v>747</v>
      </c>
    </row>
    <row r="28" ht="18.0" customHeight="1">
      <c r="A28" s="29" t="s">
        <v>692</v>
      </c>
      <c r="B28" s="27" t="s">
        <v>213</v>
      </c>
      <c r="C28" s="30">
        <v>4.000008011E9</v>
      </c>
      <c r="D28" s="73">
        <v>0.0</v>
      </c>
      <c r="E28" s="27" t="s">
        <v>648</v>
      </c>
      <c r="F28" s="27" t="s">
        <v>693</v>
      </c>
      <c r="G28" s="29" t="s">
        <v>621</v>
      </c>
      <c r="H28" s="29" t="s">
        <v>610</v>
      </c>
      <c r="I28" s="29">
        <v>1.0</v>
      </c>
      <c r="J28" s="29" t="s">
        <v>611</v>
      </c>
      <c r="K28" s="29">
        <v>65.0</v>
      </c>
      <c r="L28" s="30">
        <v>9.10000115E9</v>
      </c>
      <c r="M28" s="30" t="s">
        <v>747</v>
      </c>
    </row>
    <row r="29" ht="18.0" customHeight="1">
      <c r="A29" s="29" t="s">
        <v>692</v>
      </c>
      <c r="B29" s="27" t="s">
        <v>214</v>
      </c>
      <c r="C29" s="30">
        <v>4.000007964E9</v>
      </c>
      <c r="D29" s="73">
        <v>0.0</v>
      </c>
      <c r="E29" s="27" t="s">
        <v>648</v>
      </c>
      <c r="F29" s="27" t="s">
        <v>693</v>
      </c>
      <c r="G29" s="29" t="s">
        <v>621</v>
      </c>
      <c r="H29" s="29" t="s">
        <v>610</v>
      </c>
      <c r="I29" s="29">
        <v>1.0</v>
      </c>
      <c r="J29" s="29" t="s">
        <v>611</v>
      </c>
      <c r="K29" s="29">
        <v>65.0</v>
      </c>
      <c r="L29" s="30">
        <v>9.10000115E9</v>
      </c>
      <c r="M29" s="30" t="s">
        <v>747</v>
      </c>
    </row>
    <row r="30" ht="18.0" customHeight="1">
      <c r="A30" s="29" t="s">
        <v>692</v>
      </c>
      <c r="B30" s="27" t="s">
        <v>215</v>
      </c>
      <c r="C30" s="30">
        <v>4.00000793E9</v>
      </c>
      <c r="D30" s="73">
        <v>0.0</v>
      </c>
      <c r="E30" s="27" t="s">
        <v>648</v>
      </c>
      <c r="F30" s="27" t="s">
        <v>693</v>
      </c>
      <c r="G30" s="29" t="s">
        <v>621</v>
      </c>
      <c r="H30" s="29" t="s">
        <v>610</v>
      </c>
      <c r="I30" s="29">
        <v>1.0</v>
      </c>
      <c r="J30" s="29" t="s">
        <v>611</v>
      </c>
      <c r="K30" s="29">
        <v>65.0</v>
      </c>
      <c r="L30" s="30">
        <v>9.10000115E9</v>
      </c>
      <c r="M30" s="30" t="s">
        <v>747</v>
      </c>
    </row>
    <row r="31" ht="18.0" customHeight="1">
      <c r="A31" s="29" t="s">
        <v>692</v>
      </c>
      <c r="B31" s="27" t="s">
        <v>216</v>
      </c>
      <c r="C31" s="30">
        <v>4.000007911E9</v>
      </c>
      <c r="D31" s="73">
        <v>0.0</v>
      </c>
      <c r="E31" s="27" t="s">
        <v>648</v>
      </c>
      <c r="F31" s="27" t="s">
        <v>693</v>
      </c>
      <c r="G31" s="29" t="s">
        <v>621</v>
      </c>
      <c r="H31" s="29" t="s">
        <v>610</v>
      </c>
      <c r="I31" s="29">
        <v>1.0</v>
      </c>
      <c r="J31" s="29" t="s">
        <v>611</v>
      </c>
      <c r="K31" s="29">
        <v>65.0</v>
      </c>
      <c r="L31" s="30">
        <v>9.10000115E9</v>
      </c>
      <c r="M31" s="30" t="s">
        <v>747</v>
      </c>
    </row>
    <row r="32" ht="18.0" customHeight="1">
      <c r="A32" s="29" t="s">
        <v>692</v>
      </c>
      <c r="B32" s="27" t="s">
        <v>217</v>
      </c>
      <c r="C32" s="30">
        <v>4.000007892E9</v>
      </c>
      <c r="D32" s="73">
        <v>0.0</v>
      </c>
      <c r="E32" s="27" t="s">
        <v>648</v>
      </c>
      <c r="F32" s="27" t="s">
        <v>693</v>
      </c>
      <c r="G32" s="29" t="s">
        <v>621</v>
      </c>
      <c r="H32" s="29" t="s">
        <v>610</v>
      </c>
      <c r="I32" s="29">
        <v>1.0</v>
      </c>
      <c r="J32" s="29" t="s">
        <v>611</v>
      </c>
      <c r="K32" s="29">
        <v>65.0</v>
      </c>
      <c r="L32" s="30">
        <v>9.10000115E9</v>
      </c>
      <c r="M32" s="30" t="s">
        <v>747</v>
      </c>
    </row>
    <row r="33" ht="18.0" customHeight="1">
      <c r="A33" s="29" t="s">
        <v>692</v>
      </c>
      <c r="B33" s="27" t="s">
        <v>218</v>
      </c>
      <c r="C33" s="30">
        <v>4.000007873E9</v>
      </c>
      <c r="D33" s="73">
        <v>0.0</v>
      </c>
      <c r="E33" s="27" t="s">
        <v>648</v>
      </c>
      <c r="F33" s="27" t="s">
        <v>693</v>
      </c>
      <c r="G33" s="29" t="s">
        <v>621</v>
      </c>
      <c r="H33" s="29" t="s">
        <v>610</v>
      </c>
      <c r="I33" s="29">
        <v>1.0</v>
      </c>
      <c r="J33" s="29" t="s">
        <v>611</v>
      </c>
      <c r="K33" s="29">
        <v>65.0</v>
      </c>
      <c r="L33" s="30">
        <v>9.10000115E9</v>
      </c>
      <c r="M33" s="30" t="s">
        <v>747</v>
      </c>
    </row>
    <row r="34" ht="18.0" customHeight="1">
      <c r="A34" s="29" t="s">
        <v>692</v>
      </c>
      <c r="B34" s="27" t="s">
        <v>219</v>
      </c>
      <c r="C34" s="30">
        <v>4.000007854E9</v>
      </c>
      <c r="D34" s="73">
        <v>0.0</v>
      </c>
      <c r="E34" s="27" t="s">
        <v>648</v>
      </c>
      <c r="F34" s="27" t="s">
        <v>693</v>
      </c>
      <c r="G34" s="29" t="s">
        <v>621</v>
      </c>
      <c r="H34" s="29" t="s">
        <v>610</v>
      </c>
      <c r="I34" s="29">
        <v>1.0</v>
      </c>
      <c r="J34" s="29" t="s">
        <v>611</v>
      </c>
      <c r="K34" s="29">
        <v>65.0</v>
      </c>
      <c r="L34" s="30">
        <v>9.10000115E9</v>
      </c>
      <c r="M34" s="30" t="s">
        <v>747</v>
      </c>
    </row>
    <row r="35" ht="18.0" customHeight="1">
      <c r="A35" s="29" t="s">
        <v>692</v>
      </c>
      <c r="B35" s="27" t="s">
        <v>220</v>
      </c>
      <c r="C35" s="30">
        <v>4.000008315E9</v>
      </c>
      <c r="D35" s="73">
        <v>0.0</v>
      </c>
      <c r="E35" s="27" t="s">
        <v>648</v>
      </c>
      <c r="F35" s="27" t="s">
        <v>693</v>
      </c>
      <c r="G35" s="29" t="s">
        <v>621</v>
      </c>
      <c r="H35" s="29" t="s">
        <v>610</v>
      </c>
      <c r="I35" s="29">
        <v>1.0</v>
      </c>
      <c r="J35" s="29" t="s">
        <v>611</v>
      </c>
      <c r="K35" s="29">
        <v>65.0</v>
      </c>
      <c r="L35" s="30">
        <v>9.10000115E9</v>
      </c>
      <c r="M35" s="30" t="s">
        <v>747</v>
      </c>
    </row>
    <row r="36" ht="18.0" customHeight="1">
      <c r="A36" s="29" t="s">
        <v>692</v>
      </c>
      <c r="B36" s="27" t="s">
        <v>221</v>
      </c>
      <c r="C36" s="30">
        <v>4.000008306E9</v>
      </c>
      <c r="D36" s="73">
        <v>0.0</v>
      </c>
      <c r="E36" s="27" t="s">
        <v>648</v>
      </c>
      <c r="F36" s="27" t="s">
        <v>693</v>
      </c>
      <c r="G36" s="29" t="s">
        <v>621</v>
      </c>
      <c r="H36" s="29" t="s">
        <v>610</v>
      </c>
      <c r="I36" s="29">
        <v>1.0</v>
      </c>
      <c r="J36" s="29" t="s">
        <v>611</v>
      </c>
      <c r="K36" s="29">
        <v>65.0</v>
      </c>
      <c r="L36" s="30">
        <v>9.10000115E9</v>
      </c>
      <c r="M36" s="30" t="s">
        <v>747</v>
      </c>
    </row>
    <row r="37" ht="18.0" customHeight="1">
      <c r="A37" s="29" t="s">
        <v>692</v>
      </c>
      <c r="B37" s="27" t="s">
        <v>222</v>
      </c>
      <c r="C37" s="30">
        <v>4.000008297E9</v>
      </c>
      <c r="D37" s="73">
        <v>0.0</v>
      </c>
      <c r="E37" s="27" t="s">
        <v>648</v>
      </c>
      <c r="F37" s="27" t="s">
        <v>693</v>
      </c>
      <c r="G37" s="29" t="s">
        <v>621</v>
      </c>
      <c r="H37" s="29" t="s">
        <v>610</v>
      </c>
      <c r="I37" s="29">
        <v>1.0</v>
      </c>
      <c r="J37" s="29" t="s">
        <v>611</v>
      </c>
      <c r="K37" s="29">
        <v>65.0</v>
      </c>
      <c r="L37" s="30">
        <v>9.10000115E9</v>
      </c>
      <c r="M37" s="30" t="s">
        <v>747</v>
      </c>
    </row>
    <row r="38" ht="18.0" customHeight="1">
      <c r="A38" s="29" t="s">
        <v>692</v>
      </c>
      <c r="B38" s="27" t="s">
        <v>223</v>
      </c>
      <c r="C38" s="30">
        <v>4.000008288E9</v>
      </c>
      <c r="D38" s="73">
        <v>0.0</v>
      </c>
      <c r="E38" s="27" t="s">
        <v>648</v>
      </c>
      <c r="F38" s="27" t="s">
        <v>693</v>
      </c>
      <c r="G38" s="29" t="s">
        <v>621</v>
      </c>
      <c r="H38" s="29" t="s">
        <v>610</v>
      </c>
      <c r="I38" s="29">
        <v>1.0</v>
      </c>
      <c r="J38" s="29" t="s">
        <v>611</v>
      </c>
      <c r="K38" s="29">
        <v>65.0</v>
      </c>
      <c r="L38" s="30">
        <v>9.10000115E9</v>
      </c>
      <c r="M38" s="30" t="s">
        <v>747</v>
      </c>
    </row>
    <row r="39" ht="18.0" customHeight="1">
      <c r="A39" s="29" t="s">
        <v>692</v>
      </c>
      <c r="B39" s="27" t="s">
        <v>224</v>
      </c>
      <c r="C39" s="30">
        <v>4.000008279E9</v>
      </c>
      <c r="D39" s="73">
        <v>0.0</v>
      </c>
      <c r="E39" s="27" t="s">
        <v>648</v>
      </c>
      <c r="F39" s="27" t="s">
        <v>693</v>
      </c>
      <c r="G39" s="29" t="s">
        <v>621</v>
      </c>
      <c r="H39" s="29" t="s">
        <v>610</v>
      </c>
      <c r="I39" s="29">
        <v>1.0</v>
      </c>
      <c r="J39" s="29" t="s">
        <v>611</v>
      </c>
      <c r="K39" s="29">
        <v>65.0</v>
      </c>
      <c r="L39" s="30">
        <v>9.10000115E9</v>
      </c>
      <c r="M39" s="30" t="s">
        <v>747</v>
      </c>
    </row>
    <row r="40" ht="18.0" customHeight="1">
      <c r="A40" s="87" t="s">
        <v>1</v>
      </c>
      <c r="B40" s="87"/>
      <c r="C40" s="87"/>
      <c r="D40" s="88"/>
      <c r="E40" s="87"/>
      <c r="F40" s="87"/>
      <c r="G40" s="87"/>
      <c r="H40" s="87"/>
      <c r="I40" s="87" t="s">
        <v>601</v>
      </c>
      <c r="J40" s="87"/>
      <c r="K40" s="87"/>
      <c r="L40" s="87"/>
      <c r="M40" s="87"/>
    </row>
    <row r="41" ht="18.0" customHeight="1">
      <c r="A41" s="27" t="s">
        <v>730</v>
      </c>
      <c r="B41" s="27" t="s">
        <v>225</v>
      </c>
      <c r="C41" s="30">
        <v>4.00000796E9</v>
      </c>
      <c r="D41" s="73">
        <v>0.0</v>
      </c>
      <c r="E41" s="27" t="s">
        <v>648</v>
      </c>
      <c r="F41" s="27" t="s">
        <v>620</v>
      </c>
      <c r="G41" s="29" t="s">
        <v>621</v>
      </c>
      <c r="H41" s="29" t="s">
        <v>610</v>
      </c>
      <c r="I41" s="27">
        <v>2.0</v>
      </c>
      <c r="J41" s="27"/>
      <c r="K41" s="50">
        <v>90.0</v>
      </c>
      <c r="L41" s="30">
        <v>9.100001554E9</v>
      </c>
      <c r="M41" s="30" t="s">
        <v>748</v>
      </c>
    </row>
    <row r="42" ht="18.0" customHeight="1">
      <c r="A42" s="27" t="s">
        <v>725</v>
      </c>
      <c r="B42" s="27" t="s">
        <v>226</v>
      </c>
      <c r="C42" s="30">
        <v>4.000007952E9</v>
      </c>
      <c r="D42" s="73">
        <v>0.0</v>
      </c>
      <c r="E42" s="27" t="s">
        <v>648</v>
      </c>
      <c r="F42" s="27" t="s">
        <v>620</v>
      </c>
      <c r="G42" s="29" t="s">
        <v>621</v>
      </c>
      <c r="H42" s="29" t="s">
        <v>610</v>
      </c>
      <c r="I42" s="27">
        <v>2.0</v>
      </c>
      <c r="J42" s="27"/>
      <c r="K42" s="50">
        <v>100.0</v>
      </c>
      <c r="L42" s="30">
        <v>9.100001554E9</v>
      </c>
      <c r="M42" s="30" t="s">
        <v>748</v>
      </c>
    </row>
    <row r="43" ht="18.0" customHeight="1">
      <c r="A43" s="27" t="s">
        <v>749</v>
      </c>
      <c r="B43" s="27" t="s">
        <v>227</v>
      </c>
      <c r="C43" s="30">
        <v>4.000007961E9</v>
      </c>
      <c r="D43" s="73">
        <v>0.0</v>
      </c>
      <c r="E43" s="27" t="s">
        <v>648</v>
      </c>
      <c r="F43" s="27" t="s">
        <v>620</v>
      </c>
      <c r="G43" s="29" t="s">
        <v>621</v>
      </c>
      <c r="H43" s="29" t="s">
        <v>610</v>
      </c>
      <c r="I43" s="27">
        <v>1.0</v>
      </c>
      <c r="J43" s="27"/>
      <c r="K43" s="50">
        <v>40.0</v>
      </c>
      <c r="L43" s="30">
        <v>9.100001554E9</v>
      </c>
      <c r="M43" s="30" t="s">
        <v>748</v>
      </c>
    </row>
    <row r="44" ht="18.0" customHeight="1">
      <c r="A44" s="27" t="s">
        <v>750</v>
      </c>
      <c r="B44" s="27" t="s">
        <v>228</v>
      </c>
      <c r="C44" s="30">
        <v>4.00000795E9</v>
      </c>
      <c r="D44" s="73">
        <v>0.0</v>
      </c>
      <c r="E44" s="27" t="s">
        <v>648</v>
      </c>
      <c r="F44" s="27" t="s">
        <v>620</v>
      </c>
      <c r="G44" s="29" t="s">
        <v>621</v>
      </c>
      <c r="H44" s="29" t="s">
        <v>610</v>
      </c>
      <c r="I44" s="27">
        <v>1.0</v>
      </c>
      <c r="J44" s="27"/>
      <c r="K44" s="50">
        <v>50.0</v>
      </c>
      <c r="L44" s="30">
        <v>9.100001554E9</v>
      </c>
      <c r="M44" s="30" t="s">
        <v>748</v>
      </c>
    </row>
    <row r="45" ht="18.0" customHeight="1">
      <c r="A45" s="29" t="s">
        <v>751</v>
      </c>
      <c r="B45" s="27" t="s">
        <v>74</v>
      </c>
      <c r="C45" s="30">
        <v>4.000007931E9</v>
      </c>
      <c r="D45" s="73">
        <v>0.0</v>
      </c>
      <c r="E45" s="27" t="s">
        <v>648</v>
      </c>
      <c r="F45" s="27" t="s">
        <v>620</v>
      </c>
      <c r="G45" s="29" t="s">
        <v>621</v>
      </c>
      <c r="H45" s="29" t="s">
        <v>610</v>
      </c>
      <c r="I45" s="27">
        <v>2.0</v>
      </c>
      <c r="J45" s="27"/>
      <c r="K45" s="29">
        <v>60.0</v>
      </c>
      <c r="L45" s="30">
        <v>9.100001554E9</v>
      </c>
      <c r="M45" s="30" t="s">
        <v>748</v>
      </c>
    </row>
    <row r="46" ht="18.0" customHeight="1">
      <c r="A46" s="87" t="s">
        <v>1</v>
      </c>
      <c r="B46" s="87"/>
      <c r="C46" s="87"/>
      <c r="D46" s="87"/>
      <c r="E46" s="87"/>
      <c r="F46" s="87"/>
      <c r="G46" s="87"/>
      <c r="H46" s="87"/>
      <c r="I46" s="87" t="s">
        <v>601</v>
      </c>
      <c r="J46" s="87"/>
      <c r="K46" s="87"/>
      <c r="L46" s="87"/>
      <c r="M46" s="87"/>
    </row>
    <row r="47" ht="18.0" customHeight="1">
      <c r="A47" s="29" t="s">
        <v>752</v>
      </c>
      <c r="B47" s="27" t="s">
        <v>753</v>
      </c>
      <c r="C47" s="30">
        <v>4.000007544E9</v>
      </c>
      <c r="D47" s="73">
        <v>0.18</v>
      </c>
      <c r="E47" s="27" t="s">
        <v>648</v>
      </c>
      <c r="F47" s="27" t="s">
        <v>623</v>
      </c>
      <c r="G47" s="29" t="s">
        <v>621</v>
      </c>
      <c r="H47" s="29" t="s">
        <v>610</v>
      </c>
      <c r="I47" s="29">
        <v>1.0</v>
      </c>
      <c r="J47" s="29"/>
      <c r="K47" s="29">
        <v>800.0</v>
      </c>
      <c r="L47" s="30">
        <v>4.000007544E9</v>
      </c>
      <c r="M47" s="30" t="s">
        <v>753</v>
      </c>
    </row>
    <row r="48" ht="18.0" customHeight="1">
      <c r="A48" s="29" t="s">
        <v>754</v>
      </c>
      <c r="B48" s="27" t="s">
        <v>51</v>
      </c>
      <c r="C48" s="30">
        <v>4.000007553E9</v>
      </c>
      <c r="D48" s="73">
        <v>0.18</v>
      </c>
      <c r="E48" s="27" t="s">
        <v>648</v>
      </c>
      <c r="F48" s="27" t="s">
        <v>623</v>
      </c>
      <c r="G48" s="29" t="s">
        <v>621</v>
      </c>
      <c r="H48" s="29" t="s">
        <v>610</v>
      </c>
      <c r="I48" s="29">
        <v>1.0</v>
      </c>
      <c r="J48" s="29"/>
      <c r="K48" s="27">
        <v>1175.0</v>
      </c>
      <c r="L48" s="30">
        <v>4.000007553E9</v>
      </c>
      <c r="M48" s="30" t="s">
        <v>51</v>
      </c>
    </row>
    <row r="49" ht="18.0" customHeight="1">
      <c r="A49" s="87" t="s">
        <v>1</v>
      </c>
      <c r="B49" s="87"/>
      <c r="C49" s="87"/>
      <c r="D49" s="88"/>
      <c r="E49" s="87"/>
      <c r="F49" s="87"/>
      <c r="G49" s="87"/>
      <c r="H49" s="87"/>
      <c r="I49" s="87" t="s">
        <v>601</v>
      </c>
      <c r="J49" s="87"/>
      <c r="K49" s="87"/>
      <c r="L49" s="87"/>
      <c r="M49" s="87"/>
    </row>
    <row r="50" ht="18.0" customHeight="1">
      <c r="A50" s="29" t="s">
        <v>626</v>
      </c>
      <c r="B50" s="27" t="s">
        <v>231</v>
      </c>
      <c r="C50" s="29">
        <v>4.000004485E9</v>
      </c>
      <c r="D50" s="73">
        <v>0.18</v>
      </c>
      <c r="E50" s="27" t="s">
        <v>648</v>
      </c>
      <c r="F50" s="27" t="s">
        <v>629</v>
      </c>
      <c r="G50" s="29" t="s">
        <v>621</v>
      </c>
      <c r="H50" s="29" t="s">
        <v>610</v>
      </c>
      <c r="I50" s="29">
        <v>1.0</v>
      </c>
      <c r="J50" s="29"/>
      <c r="K50" s="29">
        <v>125.0</v>
      </c>
      <c r="L50" s="30">
        <v>4.000004485E9</v>
      </c>
      <c r="M50" s="30" t="s">
        <v>231</v>
      </c>
    </row>
    <row r="51" ht="18.0" customHeight="1">
      <c r="A51" s="29" t="s">
        <v>626</v>
      </c>
      <c r="B51" s="27" t="s">
        <v>627</v>
      </c>
      <c r="C51" s="30" t="s">
        <v>628</v>
      </c>
      <c r="D51" s="73">
        <v>0.18</v>
      </c>
      <c r="E51" s="27" t="s">
        <v>648</v>
      </c>
      <c r="F51" s="27" t="s">
        <v>629</v>
      </c>
      <c r="G51" s="29" t="s">
        <v>621</v>
      </c>
      <c r="H51" s="29" t="s">
        <v>610</v>
      </c>
      <c r="I51" s="29">
        <v>1.0</v>
      </c>
      <c r="J51" s="29"/>
      <c r="K51" s="29">
        <v>25.0</v>
      </c>
      <c r="L51" s="30">
        <v>4.000002451E9</v>
      </c>
      <c r="M51" s="30" t="s">
        <v>76</v>
      </c>
    </row>
    <row r="52" ht="18.0" customHeight="1">
      <c r="A52" s="29" t="s">
        <v>630</v>
      </c>
      <c r="B52" s="27" t="s">
        <v>627</v>
      </c>
      <c r="C52" s="30" t="s">
        <v>628</v>
      </c>
      <c r="D52" s="73">
        <v>0.18</v>
      </c>
      <c r="E52" s="27" t="s">
        <v>648</v>
      </c>
      <c r="F52" s="27" t="s">
        <v>629</v>
      </c>
      <c r="G52" s="29" t="s">
        <v>621</v>
      </c>
      <c r="H52" s="29" t="s">
        <v>610</v>
      </c>
      <c r="I52" s="29">
        <v>2.0</v>
      </c>
      <c r="J52" s="29"/>
      <c r="K52" s="29">
        <v>50.0</v>
      </c>
      <c r="L52" s="30">
        <v>4.000002451E9</v>
      </c>
      <c r="M52" s="30" t="s">
        <v>76</v>
      </c>
    </row>
    <row r="53" ht="18.0" customHeight="1">
      <c r="A53" s="29" t="s">
        <v>630</v>
      </c>
      <c r="B53" s="27" t="s">
        <v>77</v>
      </c>
      <c r="C53" s="30">
        <v>4.000002253E9</v>
      </c>
      <c r="D53" s="73">
        <v>0.18</v>
      </c>
      <c r="E53" s="27" t="s">
        <v>648</v>
      </c>
      <c r="F53" s="27" t="s">
        <v>629</v>
      </c>
      <c r="G53" s="29" t="s">
        <v>621</v>
      </c>
      <c r="H53" s="29" t="s">
        <v>610</v>
      </c>
      <c r="I53" s="29">
        <v>2.0</v>
      </c>
      <c r="J53" s="29"/>
      <c r="K53" s="29">
        <v>250.0</v>
      </c>
      <c r="L53" s="30">
        <v>4.000002253E9</v>
      </c>
      <c r="M53" s="30" t="s">
        <v>77</v>
      </c>
    </row>
    <row r="54" ht="18.0" customHeight="1">
      <c r="A54" s="29" t="s">
        <v>634</v>
      </c>
      <c r="B54" s="27" t="s">
        <v>755</v>
      </c>
      <c r="C54" s="45">
        <v>4.000010493E9</v>
      </c>
      <c r="D54" s="73">
        <v>0.0</v>
      </c>
      <c r="E54" s="27" t="s">
        <v>648</v>
      </c>
      <c r="F54" s="27" t="s">
        <v>636</v>
      </c>
      <c r="G54" s="47" t="s">
        <v>609</v>
      </c>
      <c r="H54" s="29" t="s">
        <v>610</v>
      </c>
      <c r="I54" s="29">
        <v>1.0</v>
      </c>
      <c r="J54" s="29"/>
      <c r="K54" s="29">
        <v>100.0</v>
      </c>
      <c r="L54" s="30">
        <v>4.000010493E9</v>
      </c>
      <c r="M54" s="30" t="s">
        <v>755</v>
      </c>
    </row>
    <row r="55" ht="18.0" customHeight="1">
      <c r="A55" s="29" t="s">
        <v>756</v>
      </c>
      <c r="B55" s="27" t="s">
        <v>233</v>
      </c>
      <c r="C55" s="30">
        <v>4.000007512E9</v>
      </c>
      <c r="D55" s="73">
        <v>0.18</v>
      </c>
      <c r="E55" s="27" t="s">
        <v>648</v>
      </c>
      <c r="F55" s="27" t="s">
        <v>637</v>
      </c>
      <c r="G55" s="29" t="s">
        <v>621</v>
      </c>
      <c r="H55" s="29" t="s">
        <v>610</v>
      </c>
      <c r="I55" s="29">
        <v>1.0</v>
      </c>
      <c r="J55" s="29"/>
      <c r="K55" s="29">
        <v>30.0</v>
      </c>
      <c r="L55" s="30">
        <v>4.000007512E9</v>
      </c>
      <c r="M55" s="30" t="s">
        <v>233</v>
      </c>
    </row>
    <row r="56" ht="18.0" customHeight="1">
      <c r="A56" s="29" t="s">
        <v>631</v>
      </c>
      <c r="B56" s="30" t="s">
        <v>757</v>
      </c>
      <c r="C56" s="30">
        <v>4.0000107E9</v>
      </c>
      <c r="D56" s="73">
        <v>0.18</v>
      </c>
      <c r="E56" s="27" t="s">
        <v>648</v>
      </c>
      <c r="F56" s="27" t="s">
        <v>633</v>
      </c>
      <c r="G56" s="29" t="s">
        <v>621</v>
      </c>
      <c r="H56" s="29" t="s">
        <v>610</v>
      </c>
      <c r="I56" s="29">
        <v>1.0</v>
      </c>
      <c r="J56" s="29"/>
      <c r="K56" s="29">
        <v>1200.0</v>
      </c>
      <c r="L56" s="30">
        <v>4.0000107E9</v>
      </c>
      <c r="M56" s="30" t="s">
        <v>757</v>
      </c>
    </row>
    <row r="57" ht="18.0" customHeight="1">
      <c r="A57" s="29" t="s">
        <v>235</v>
      </c>
      <c r="B57" s="27" t="s">
        <v>235</v>
      </c>
      <c r="C57" s="29">
        <v>8400003.0</v>
      </c>
      <c r="D57" s="73">
        <v>0.18</v>
      </c>
      <c r="E57" s="27" t="s">
        <v>648</v>
      </c>
      <c r="F57" s="27" t="s">
        <v>637</v>
      </c>
      <c r="G57" s="29" t="s">
        <v>621</v>
      </c>
      <c r="H57" s="29" t="s">
        <v>610</v>
      </c>
      <c r="I57" s="29">
        <v>1.0</v>
      </c>
      <c r="J57" s="29"/>
      <c r="K57" s="29">
        <v>20.0</v>
      </c>
      <c r="L57" s="30">
        <v>8400003.0</v>
      </c>
      <c r="M57" s="30" t="s">
        <v>235</v>
      </c>
    </row>
    <row r="58" ht="18.0" customHeight="1">
      <c r="A58" s="29" t="s">
        <v>639</v>
      </c>
      <c r="B58" s="27" t="s">
        <v>81</v>
      </c>
      <c r="C58" s="29">
        <v>8400000.0</v>
      </c>
      <c r="D58" s="73">
        <v>0.18</v>
      </c>
      <c r="E58" s="27" t="s">
        <v>648</v>
      </c>
      <c r="F58" s="27" t="s">
        <v>640</v>
      </c>
      <c r="G58" s="29" t="s">
        <v>621</v>
      </c>
      <c r="H58" s="29" t="s">
        <v>610</v>
      </c>
      <c r="I58" s="29">
        <v>1.0</v>
      </c>
      <c r="J58" s="29"/>
      <c r="K58" s="29">
        <v>112.0</v>
      </c>
      <c r="L58" s="30">
        <v>8400000.0</v>
      </c>
      <c r="M58" s="30" t="s">
        <v>81</v>
      </c>
    </row>
    <row r="59" ht="18.0" customHeight="1">
      <c r="A59" s="29" t="s">
        <v>82</v>
      </c>
      <c r="B59" s="27" t="s">
        <v>641</v>
      </c>
      <c r="C59" s="45">
        <v>4.00001059E9</v>
      </c>
      <c r="D59" s="73">
        <v>0.18</v>
      </c>
      <c r="E59" s="27" t="s">
        <v>648</v>
      </c>
      <c r="F59" s="27" t="s">
        <v>642</v>
      </c>
      <c r="G59" s="47" t="s">
        <v>609</v>
      </c>
      <c r="H59" s="29" t="s">
        <v>610</v>
      </c>
      <c r="I59" s="29">
        <v>1.0</v>
      </c>
      <c r="J59" s="29"/>
      <c r="K59" s="29">
        <v>100.0</v>
      </c>
      <c r="L59" s="30">
        <v>4.00001059E9</v>
      </c>
      <c r="M59" s="30" t="s">
        <v>641</v>
      </c>
    </row>
    <row r="60" ht="18.0" customHeight="1">
      <c r="A60" s="89" t="s">
        <v>758</v>
      </c>
      <c r="B60" s="27" t="s">
        <v>236</v>
      </c>
      <c r="C60" s="27">
        <v>8401400.0</v>
      </c>
      <c r="D60" s="73">
        <v>0.18</v>
      </c>
      <c r="E60" s="27" t="s">
        <v>648</v>
      </c>
      <c r="F60" s="27" t="s">
        <v>637</v>
      </c>
      <c r="G60" s="29" t="s">
        <v>621</v>
      </c>
      <c r="H60" s="29" t="s">
        <v>610</v>
      </c>
      <c r="I60" s="29">
        <v>1.0</v>
      </c>
      <c r="J60" s="29"/>
      <c r="K60" s="29">
        <v>500.0</v>
      </c>
      <c r="L60" s="30">
        <v>8401400.0</v>
      </c>
      <c r="M60" s="30" t="s">
        <v>236</v>
      </c>
    </row>
    <row r="61" ht="18.0" customHeight="1">
      <c r="A61" s="28" t="s">
        <v>759</v>
      </c>
      <c r="B61" s="27" t="s">
        <v>760</v>
      </c>
      <c r="C61" s="90">
        <v>4.000010572E9</v>
      </c>
      <c r="D61" s="73">
        <v>0.0</v>
      </c>
      <c r="E61" s="28" t="s">
        <v>607</v>
      </c>
      <c r="F61" s="27" t="s">
        <v>637</v>
      </c>
      <c r="G61" s="47" t="s">
        <v>609</v>
      </c>
      <c r="H61" s="29" t="s">
        <v>610</v>
      </c>
      <c r="I61" s="29">
        <v>1.0</v>
      </c>
      <c r="J61" s="31"/>
      <c r="K61" s="29">
        <v>60.0</v>
      </c>
      <c r="L61" s="30">
        <v>4.000010572E9</v>
      </c>
      <c r="M61" s="30" t="s">
        <v>760</v>
      </c>
    </row>
    <row r="62" ht="18.0" customHeight="1">
      <c r="A62" s="28" t="s">
        <v>759</v>
      </c>
      <c r="B62" s="27" t="s">
        <v>761</v>
      </c>
      <c r="C62" s="90">
        <v>4.000010595E9</v>
      </c>
      <c r="D62" s="73">
        <v>0.0</v>
      </c>
      <c r="E62" s="28" t="s">
        <v>607</v>
      </c>
      <c r="F62" s="27" t="s">
        <v>637</v>
      </c>
      <c r="G62" s="47" t="s">
        <v>609</v>
      </c>
      <c r="H62" s="29" t="s">
        <v>610</v>
      </c>
      <c r="I62" s="29">
        <v>1.0</v>
      </c>
      <c r="J62" s="31" t="s">
        <v>762</v>
      </c>
      <c r="K62" s="29">
        <v>80.0</v>
      </c>
      <c r="L62" s="30">
        <v>4.000010595E9</v>
      </c>
      <c r="M62" s="30" t="s">
        <v>761</v>
      </c>
    </row>
    <row r="63" ht="18.0" customHeight="1">
      <c r="A63" s="28" t="s">
        <v>763</v>
      </c>
      <c r="B63" s="27" t="s">
        <v>764</v>
      </c>
      <c r="C63" s="91">
        <v>4.000009112E9</v>
      </c>
      <c r="D63" s="73">
        <v>0.0</v>
      </c>
      <c r="E63" s="28" t="s">
        <v>607</v>
      </c>
      <c r="F63" s="27" t="s">
        <v>637</v>
      </c>
      <c r="G63" s="29" t="s">
        <v>621</v>
      </c>
      <c r="H63" s="29" t="s">
        <v>610</v>
      </c>
      <c r="I63" s="89">
        <v>1.0</v>
      </c>
      <c r="J63" s="89"/>
      <c r="K63" s="29">
        <v>48.0</v>
      </c>
      <c r="L63" s="30">
        <v>4.000009112E9</v>
      </c>
      <c r="M63" s="30" t="s">
        <v>764</v>
      </c>
    </row>
    <row r="64" ht="18.0" customHeight="1">
      <c r="A64" s="92" t="s">
        <v>765</v>
      </c>
      <c r="B64" s="40"/>
      <c r="C64" s="40"/>
      <c r="D64" s="40"/>
      <c r="E64" s="40"/>
      <c r="F64" s="40"/>
      <c r="G64" s="40"/>
      <c r="H64" s="40"/>
      <c r="I64" s="40"/>
      <c r="J64" s="41"/>
      <c r="K64" s="29"/>
      <c r="L64" s="30"/>
      <c r="M64" s="30"/>
    </row>
    <row r="65" ht="18.0" customHeight="1">
      <c r="A65" s="81" t="s">
        <v>1</v>
      </c>
      <c r="B65" s="81"/>
      <c r="C65" s="81"/>
      <c r="D65" s="81"/>
      <c r="E65" s="81"/>
      <c r="F65" s="81"/>
      <c r="G65" s="81"/>
      <c r="H65" s="81" t="s">
        <v>600</v>
      </c>
      <c r="I65" s="81" t="s">
        <v>665</v>
      </c>
      <c r="J65" s="81" t="s">
        <v>602</v>
      </c>
      <c r="K65" s="93"/>
      <c r="L65" s="87"/>
      <c r="M65" s="87"/>
    </row>
    <row r="66" ht="18.0" customHeight="1">
      <c r="A66" s="29" t="s">
        <v>766</v>
      </c>
      <c r="B66" s="27" t="s">
        <v>767</v>
      </c>
      <c r="C66" s="45">
        <v>4.000010668E9</v>
      </c>
      <c r="D66" s="46">
        <v>0.0</v>
      </c>
      <c r="E66" s="27" t="s">
        <v>648</v>
      </c>
      <c r="F66" s="27" t="s">
        <v>608</v>
      </c>
      <c r="G66" s="47" t="s">
        <v>609</v>
      </c>
      <c r="H66" s="50" t="s">
        <v>610</v>
      </c>
      <c r="I66" s="27">
        <v>1.0</v>
      </c>
      <c r="J66" s="27" t="s">
        <v>611</v>
      </c>
      <c r="K66" s="31">
        <v>250.0</v>
      </c>
      <c r="L66" s="30">
        <v>9.100001533E9</v>
      </c>
      <c r="M66" s="30" t="s">
        <v>727</v>
      </c>
    </row>
    <row r="67" ht="18.0" customHeight="1">
      <c r="A67" s="29" t="s">
        <v>766</v>
      </c>
      <c r="B67" s="27" t="s">
        <v>768</v>
      </c>
      <c r="C67" s="45">
        <v>4.000010658E9</v>
      </c>
      <c r="D67" s="46">
        <v>0.0</v>
      </c>
      <c r="E67" s="27" t="s">
        <v>648</v>
      </c>
      <c r="F67" s="27" t="s">
        <v>615</v>
      </c>
      <c r="G67" s="47" t="s">
        <v>609</v>
      </c>
      <c r="H67" s="29" t="s">
        <v>616</v>
      </c>
      <c r="I67" s="27">
        <v>1.0</v>
      </c>
      <c r="J67" s="27" t="s">
        <v>611</v>
      </c>
      <c r="K67" s="31">
        <v>250.0</v>
      </c>
      <c r="L67" s="30">
        <v>9.100001612E9</v>
      </c>
      <c r="M67" s="30" t="s">
        <v>729</v>
      </c>
    </row>
    <row r="68" ht="18.0" customHeight="1">
      <c r="A68" s="29" t="s">
        <v>769</v>
      </c>
      <c r="B68" s="27" t="s">
        <v>770</v>
      </c>
      <c r="C68" s="30">
        <v>4.000008097E9</v>
      </c>
      <c r="D68" s="46">
        <v>0.0</v>
      </c>
      <c r="E68" s="27" t="s">
        <v>648</v>
      </c>
      <c r="F68" s="27" t="s">
        <v>608</v>
      </c>
      <c r="G68" s="29" t="s">
        <v>621</v>
      </c>
      <c r="H68" s="50" t="s">
        <v>610</v>
      </c>
      <c r="I68" s="27">
        <v>1.0</v>
      </c>
      <c r="J68" s="27" t="s">
        <v>611</v>
      </c>
      <c r="K68" s="50">
        <v>35.0</v>
      </c>
      <c r="L68" s="30">
        <v>9.100001533E9</v>
      </c>
      <c r="M68" s="30" t="s">
        <v>727</v>
      </c>
    </row>
    <row r="69" ht="18.0" customHeight="1">
      <c r="A69" s="29" t="s">
        <v>769</v>
      </c>
      <c r="B69" s="27" t="s">
        <v>771</v>
      </c>
      <c r="C69" s="30">
        <v>4.000008098E9</v>
      </c>
      <c r="D69" s="46">
        <v>0.0</v>
      </c>
      <c r="E69" s="27" t="s">
        <v>648</v>
      </c>
      <c r="F69" s="27" t="s">
        <v>608</v>
      </c>
      <c r="G69" s="29" t="s">
        <v>621</v>
      </c>
      <c r="H69" s="50" t="s">
        <v>610</v>
      </c>
      <c r="I69" s="27">
        <v>1.0</v>
      </c>
      <c r="J69" s="27" t="s">
        <v>611</v>
      </c>
      <c r="K69" s="50">
        <v>35.0</v>
      </c>
      <c r="L69" s="30">
        <v>9.100001533E9</v>
      </c>
      <c r="M69" s="30" t="s">
        <v>727</v>
      </c>
    </row>
    <row r="70" ht="18.0" customHeight="1">
      <c r="A70" s="29" t="s">
        <v>769</v>
      </c>
      <c r="B70" s="27" t="s">
        <v>772</v>
      </c>
      <c r="C70" s="30">
        <v>4.000008775E9</v>
      </c>
      <c r="D70" s="46">
        <v>0.0</v>
      </c>
      <c r="E70" s="27" t="s">
        <v>648</v>
      </c>
      <c r="F70" s="27" t="s">
        <v>608</v>
      </c>
      <c r="G70" s="29" t="s">
        <v>621</v>
      </c>
      <c r="H70" s="50" t="s">
        <v>610</v>
      </c>
      <c r="I70" s="27">
        <v>1.0</v>
      </c>
      <c r="J70" s="27" t="s">
        <v>611</v>
      </c>
      <c r="K70" s="50">
        <v>35.0</v>
      </c>
      <c r="L70" s="30">
        <v>9.100001533E9</v>
      </c>
      <c r="M70" s="30" t="s">
        <v>727</v>
      </c>
    </row>
    <row r="71" ht="18.0" customHeight="1">
      <c r="A71" s="29" t="s">
        <v>769</v>
      </c>
      <c r="B71" s="27" t="s">
        <v>773</v>
      </c>
      <c r="C71" s="30">
        <v>4.000008766E9</v>
      </c>
      <c r="D71" s="46">
        <v>0.0</v>
      </c>
      <c r="E71" s="27" t="s">
        <v>648</v>
      </c>
      <c r="F71" s="27" t="s">
        <v>608</v>
      </c>
      <c r="G71" s="29" t="s">
        <v>621</v>
      </c>
      <c r="H71" s="50" t="s">
        <v>610</v>
      </c>
      <c r="I71" s="27">
        <v>1.0</v>
      </c>
      <c r="J71" s="27" t="s">
        <v>611</v>
      </c>
      <c r="K71" s="50">
        <v>35.0</v>
      </c>
      <c r="L71" s="30">
        <v>9.100001533E9</v>
      </c>
      <c r="M71" s="30" t="s">
        <v>727</v>
      </c>
    </row>
    <row r="72" ht="18.0" customHeight="1">
      <c r="A72" s="29" t="s">
        <v>769</v>
      </c>
      <c r="B72" s="27" t="s">
        <v>774</v>
      </c>
      <c r="C72" s="30">
        <v>4.000008769E9</v>
      </c>
      <c r="D72" s="46">
        <v>0.0</v>
      </c>
      <c r="E72" s="27" t="s">
        <v>648</v>
      </c>
      <c r="F72" s="27" t="s">
        <v>615</v>
      </c>
      <c r="G72" s="29" t="s">
        <v>621</v>
      </c>
      <c r="H72" s="29" t="s">
        <v>616</v>
      </c>
      <c r="I72" s="27">
        <v>1.0</v>
      </c>
      <c r="J72" s="27" t="s">
        <v>611</v>
      </c>
      <c r="K72" s="50">
        <v>35.0</v>
      </c>
      <c r="L72" s="30">
        <v>9.100001612E9</v>
      </c>
      <c r="M72" s="30" t="s">
        <v>729</v>
      </c>
    </row>
    <row r="73" ht="18.0" customHeight="1">
      <c r="A73" s="29" t="s">
        <v>769</v>
      </c>
      <c r="B73" s="27" t="s">
        <v>775</v>
      </c>
      <c r="C73" s="30">
        <v>4.00000877E9</v>
      </c>
      <c r="D73" s="46">
        <v>0.0</v>
      </c>
      <c r="E73" s="27" t="s">
        <v>648</v>
      </c>
      <c r="F73" s="27" t="s">
        <v>615</v>
      </c>
      <c r="G73" s="29" t="s">
        <v>621</v>
      </c>
      <c r="H73" s="29" t="s">
        <v>616</v>
      </c>
      <c r="I73" s="27">
        <v>1.0</v>
      </c>
      <c r="J73" s="27" t="s">
        <v>611</v>
      </c>
      <c r="K73" s="50">
        <v>35.0</v>
      </c>
      <c r="L73" s="30">
        <v>9.100001612E9</v>
      </c>
      <c r="M73" s="30" t="s">
        <v>729</v>
      </c>
    </row>
    <row r="74" ht="18.0" customHeight="1">
      <c r="A74" s="29" t="s">
        <v>769</v>
      </c>
      <c r="B74" s="27" t="s">
        <v>776</v>
      </c>
      <c r="C74" s="30">
        <v>4.000008761E9</v>
      </c>
      <c r="D74" s="46">
        <v>0.0</v>
      </c>
      <c r="E74" s="27" t="s">
        <v>648</v>
      </c>
      <c r="F74" s="27" t="s">
        <v>615</v>
      </c>
      <c r="G74" s="29" t="s">
        <v>621</v>
      </c>
      <c r="H74" s="29" t="s">
        <v>616</v>
      </c>
      <c r="I74" s="27">
        <v>1.0</v>
      </c>
      <c r="J74" s="27" t="s">
        <v>611</v>
      </c>
      <c r="K74" s="50">
        <v>35.0</v>
      </c>
      <c r="L74" s="30">
        <v>9.100001612E9</v>
      </c>
      <c r="M74" s="30" t="s">
        <v>729</v>
      </c>
    </row>
    <row r="75" ht="18.0" customHeight="1">
      <c r="A75" s="29" t="s">
        <v>769</v>
      </c>
      <c r="B75" s="27" t="s">
        <v>777</v>
      </c>
      <c r="C75" s="30">
        <v>4.000008762E9</v>
      </c>
      <c r="D75" s="46">
        <v>0.0</v>
      </c>
      <c r="E75" s="27" t="s">
        <v>648</v>
      </c>
      <c r="F75" s="27" t="s">
        <v>615</v>
      </c>
      <c r="G75" s="29" t="s">
        <v>621</v>
      </c>
      <c r="H75" s="29" t="s">
        <v>616</v>
      </c>
      <c r="I75" s="27">
        <v>1.0</v>
      </c>
      <c r="J75" s="27" t="s">
        <v>611</v>
      </c>
      <c r="K75" s="50">
        <v>35.0</v>
      </c>
      <c r="L75" s="30">
        <v>9.100001612E9</v>
      </c>
      <c r="M75" s="30" t="s">
        <v>729</v>
      </c>
    </row>
    <row r="76" ht="18.0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94">
        <f>SUM(K5:K75)</f>
        <v>10800</v>
      </c>
      <c r="L76" s="30"/>
      <c r="M76" s="30"/>
    </row>
    <row r="77" ht="18.0" customHeight="1">
      <c r="A77" s="53"/>
      <c r="B77" s="53"/>
      <c r="C77" s="53"/>
      <c r="D77" s="53"/>
      <c r="E77" s="53"/>
      <c r="F77" s="53"/>
      <c r="G77" s="53"/>
      <c r="H77" s="70"/>
      <c r="I77" s="70"/>
      <c r="J77" s="53"/>
      <c r="K77" s="95"/>
      <c r="L77" s="51"/>
      <c r="M77" s="51"/>
    </row>
    <row r="78" ht="18.0" customHeight="1">
      <c r="A78" s="53"/>
      <c r="B78" s="53"/>
      <c r="C78" s="53"/>
      <c r="D78" s="53"/>
      <c r="E78" s="53"/>
      <c r="F78" s="53"/>
      <c r="G78" s="53"/>
      <c r="H78" s="70"/>
      <c r="I78" s="70"/>
      <c r="J78" s="53"/>
      <c r="K78" s="95"/>
      <c r="L78" s="51"/>
      <c r="M78" s="51"/>
    </row>
    <row r="79" ht="18.0" customHeight="1">
      <c r="A79" s="53"/>
      <c r="B79" s="53"/>
      <c r="C79" s="53"/>
      <c r="D79" s="53"/>
      <c r="E79" s="53"/>
      <c r="F79" s="53"/>
      <c r="G79" s="53"/>
      <c r="H79" s="70"/>
      <c r="I79" s="70"/>
      <c r="J79" s="53"/>
      <c r="K79" s="95"/>
      <c r="L79" s="51"/>
      <c r="M79" s="51"/>
    </row>
    <row r="80" ht="18.0" customHeight="1">
      <c r="A80" s="53"/>
      <c r="B80" s="53"/>
      <c r="C80" s="96" t="s">
        <v>778</v>
      </c>
      <c r="D80" s="96">
        <v>10800.0</v>
      </c>
      <c r="E80" s="54"/>
      <c r="F80" s="54"/>
      <c r="G80" s="53"/>
      <c r="H80" s="70"/>
      <c r="I80" s="70"/>
      <c r="J80" s="53"/>
      <c r="K80" s="95"/>
      <c r="L80" s="51"/>
      <c r="M80" s="51"/>
    </row>
    <row r="81" ht="18.0" customHeight="1">
      <c r="A81" s="53"/>
      <c r="B81" s="53"/>
      <c r="C81" s="97" t="s">
        <v>779</v>
      </c>
      <c r="D81" s="97" t="s">
        <v>780</v>
      </c>
      <c r="E81" s="97" t="s">
        <v>781</v>
      </c>
      <c r="F81" s="56" t="s">
        <v>782</v>
      </c>
      <c r="G81" s="53"/>
      <c r="H81" s="70"/>
      <c r="I81" s="70"/>
      <c r="J81" s="53"/>
      <c r="K81" s="95"/>
      <c r="L81" s="51"/>
      <c r="M81" s="51"/>
    </row>
    <row r="82" ht="18.0" customHeight="1">
      <c r="A82" s="53"/>
      <c r="B82" s="53"/>
      <c r="C82" s="98">
        <v>10020.0</v>
      </c>
      <c r="D82" s="99"/>
      <c r="E82" s="99" t="s">
        <v>783</v>
      </c>
      <c r="F82" s="100">
        <v>10800.0</v>
      </c>
      <c r="G82" s="53"/>
      <c r="H82" s="70"/>
      <c r="I82" s="70"/>
      <c r="J82" s="53"/>
      <c r="K82" s="95"/>
      <c r="L82" s="51"/>
      <c r="M82" s="51"/>
    </row>
    <row r="83" ht="18.0" customHeight="1">
      <c r="A83" s="53"/>
      <c r="B83" s="53"/>
      <c r="C83" s="50"/>
      <c r="D83" s="50" t="s">
        <v>86</v>
      </c>
      <c r="E83" s="50"/>
      <c r="F83" s="101">
        <v>0.0</v>
      </c>
      <c r="G83" s="53"/>
      <c r="H83" s="70"/>
      <c r="I83" s="70"/>
      <c r="J83" s="53"/>
      <c r="K83" s="95"/>
      <c r="L83" s="51"/>
      <c r="M83" s="51"/>
    </row>
    <row r="84" ht="18.0" customHeight="1">
      <c r="A84" s="53"/>
      <c r="B84" s="53"/>
      <c r="C84" s="50"/>
      <c r="D84" s="102" t="s">
        <v>784</v>
      </c>
      <c r="E84" s="102"/>
      <c r="F84" s="103">
        <v>10800.0</v>
      </c>
      <c r="G84" s="53"/>
      <c r="H84" s="70"/>
      <c r="I84" s="70"/>
      <c r="J84" s="53"/>
      <c r="K84" s="95"/>
      <c r="L84" s="51"/>
      <c r="M84" s="51"/>
    </row>
    <row r="85" ht="18.0" customHeight="1">
      <c r="A85" s="53"/>
      <c r="B85" s="53"/>
      <c r="C85" s="53"/>
      <c r="D85" s="53"/>
      <c r="E85" s="53"/>
      <c r="F85" s="53"/>
      <c r="G85" s="53"/>
      <c r="H85" s="70"/>
      <c r="I85" s="70"/>
      <c r="J85" s="53"/>
      <c r="K85" s="95"/>
      <c r="L85" s="51"/>
      <c r="M85" s="51"/>
    </row>
    <row r="86" ht="18.0" customHeight="1">
      <c r="A86" s="53"/>
      <c r="B86" s="53"/>
      <c r="C86" s="53"/>
      <c r="D86" s="53"/>
      <c r="E86" s="53"/>
      <c r="F86" s="53"/>
      <c r="G86" s="53"/>
      <c r="H86" s="70"/>
      <c r="I86" s="70"/>
      <c r="J86" s="53"/>
      <c r="K86" s="95"/>
      <c r="L86" s="51"/>
      <c r="M86" s="51"/>
    </row>
    <row r="87" ht="18.0" customHeight="1">
      <c r="A87" s="53"/>
      <c r="B87" s="53"/>
      <c r="C87" s="53"/>
      <c r="D87" s="53"/>
      <c r="E87" s="53"/>
      <c r="F87" s="53"/>
      <c r="G87" s="53"/>
      <c r="H87" s="70"/>
      <c r="I87" s="70"/>
      <c r="J87" s="53"/>
      <c r="K87" s="95"/>
      <c r="L87" s="51"/>
      <c r="M87" s="51"/>
    </row>
    <row r="88" ht="18.0" customHeight="1">
      <c r="A88" s="53"/>
      <c r="B88" s="53"/>
      <c r="C88" s="53"/>
      <c r="D88" s="53"/>
      <c r="E88" s="53"/>
      <c r="F88" s="53"/>
      <c r="G88" s="53"/>
      <c r="H88" s="70"/>
      <c r="I88" s="70"/>
      <c r="J88" s="53"/>
      <c r="K88" s="95"/>
      <c r="L88" s="51"/>
      <c r="M88" s="51"/>
    </row>
    <row r="89" ht="18.0" customHeight="1">
      <c r="A89" s="53"/>
      <c r="B89" s="53"/>
      <c r="C89" s="53"/>
      <c r="D89" s="53"/>
      <c r="E89" s="53"/>
      <c r="F89" s="53"/>
      <c r="G89" s="53"/>
      <c r="H89" s="70"/>
      <c r="I89" s="70"/>
      <c r="J89" s="53"/>
      <c r="K89" s="95"/>
      <c r="L89" s="51"/>
      <c r="M89" s="51"/>
    </row>
    <row r="90" ht="18.0" customHeight="1">
      <c r="A90" s="53"/>
      <c r="B90" s="53"/>
      <c r="C90" s="53"/>
      <c r="D90" s="53"/>
      <c r="E90" s="53"/>
      <c r="F90" s="53"/>
      <c r="G90" s="53"/>
      <c r="H90" s="70"/>
      <c r="I90" s="70"/>
      <c r="J90" s="53"/>
      <c r="K90" s="95"/>
      <c r="L90" s="51"/>
      <c r="M90" s="51"/>
    </row>
    <row r="91" ht="18.0" customHeight="1">
      <c r="A91" s="53"/>
      <c r="B91" s="53"/>
      <c r="C91" s="53"/>
      <c r="D91" s="53"/>
      <c r="E91" s="53"/>
      <c r="F91" s="53"/>
      <c r="G91" s="53"/>
      <c r="H91" s="70"/>
      <c r="I91" s="70"/>
      <c r="J91" s="53"/>
      <c r="K91" s="95"/>
      <c r="L91" s="51"/>
      <c r="M91" s="51"/>
    </row>
    <row r="92" ht="18.0" customHeight="1">
      <c r="A92" s="53"/>
      <c r="B92" s="53"/>
      <c r="C92" s="53"/>
      <c r="D92" s="53"/>
      <c r="E92" s="53"/>
      <c r="F92" s="53"/>
      <c r="G92" s="53"/>
      <c r="H92" s="70"/>
      <c r="I92" s="70"/>
      <c r="J92" s="53"/>
      <c r="K92" s="95"/>
      <c r="L92" s="51"/>
      <c r="M92" s="51"/>
    </row>
    <row r="93" ht="18.0" customHeight="1">
      <c r="A93" s="53"/>
      <c r="B93" s="53"/>
      <c r="C93" s="53"/>
      <c r="D93" s="53"/>
      <c r="E93" s="53"/>
      <c r="F93" s="53"/>
      <c r="G93" s="53"/>
      <c r="H93" s="70"/>
      <c r="I93" s="70"/>
      <c r="J93" s="53"/>
      <c r="K93" s="95"/>
      <c r="L93" s="51"/>
      <c r="M93" s="51"/>
    </row>
    <row r="94" ht="18.0" customHeight="1">
      <c r="A94" s="53"/>
      <c r="B94" s="53"/>
      <c r="C94" s="53"/>
      <c r="D94" s="53"/>
      <c r="E94" s="53"/>
      <c r="F94" s="53"/>
      <c r="G94" s="53"/>
      <c r="H94" s="70"/>
      <c r="I94" s="70"/>
      <c r="J94" s="53"/>
      <c r="K94" s="95"/>
      <c r="L94" s="51"/>
      <c r="M94" s="51"/>
    </row>
    <row r="95" ht="18.0" customHeight="1">
      <c r="A95" s="53"/>
      <c r="B95" s="53"/>
      <c r="C95" s="53"/>
      <c r="D95" s="53"/>
      <c r="E95" s="53"/>
      <c r="F95" s="53"/>
      <c r="G95" s="53"/>
      <c r="H95" s="70"/>
      <c r="I95" s="70"/>
      <c r="J95" s="53"/>
      <c r="K95" s="95"/>
      <c r="L95" s="51"/>
      <c r="M95" s="51"/>
    </row>
    <row r="96" ht="18.0" customHeight="1">
      <c r="A96" s="53"/>
      <c r="B96" s="53"/>
      <c r="C96" s="53"/>
      <c r="D96" s="53"/>
      <c r="E96" s="53"/>
      <c r="F96" s="53"/>
      <c r="G96" s="53"/>
      <c r="H96" s="70"/>
      <c r="I96" s="70"/>
      <c r="J96" s="53"/>
      <c r="K96" s="95"/>
      <c r="L96" s="51"/>
      <c r="M96" s="51"/>
    </row>
    <row r="97" ht="18.0" customHeight="1">
      <c r="A97" s="53"/>
      <c r="B97" s="53"/>
      <c r="C97" s="53"/>
      <c r="D97" s="53"/>
      <c r="E97" s="53"/>
      <c r="F97" s="53"/>
      <c r="G97" s="53"/>
      <c r="H97" s="70"/>
      <c r="I97" s="70"/>
      <c r="J97" s="53"/>
      <c r="K97" s="95"/>
      <c r="L97" s="51"/>
      <c r="M97" s="51"/>
    </row>
    <row r="98" ht="18.0" customHeight="1">
      <c r="A98" s="53"/>
      <c r="B98" s="53"/>
      <c r="C98" s="53"/>
      <c r="D98" s="53"/>
      <c r="E98" s="53"/>
      <c r="F98" s="53"/>
      <c r="G98" s="53"/>
      <c r="H98" s="70"/>
      <c r="I98" s="70"/>
      <c r="J98" s="53"/>
      <c r="K98" s="95"/>
      <c r="L98" s="51"/>
      <c r="M98" s="51"/>
    </row>
    <row r="99" ht="18.0" customHeight="1">
      <c r="A99" s="53"/>
      <c r="B99" s="53"/>
      <c r="C99" s="53"/>
      <c r="D99" s="53"/>
      <c r="E99" s="53"/>
      <c r="F99" s="53"/>
      <c r="G99" s="53"/>
      <c r="H99" s="70"/>
      <c r="I99" s="70"/>
      <c r="J99" s="53"/>
      <c r="K99" s="95"/>
      <c r="L99" s="51"/>
      <c r="M99" s="51"/>
    </row>
    <row r="100" ht="18.0" customHeight="1">
      <c r="A100" s="53"/>
      <c r="B100" s="53"/>
      <c r="C100" s="53"/>
      <c r="D100" s="53"/>
      <c r="E100" s="53"/>
      <c r="F100" s="53"/>
      <c r="G100" s="53"/>
      <c r="H100" s="70"/>
      <c r="I100" s="70"/>
      <c r="J100" s="53"/>
      <c r="K100" s="95"/>
      <c r="L100" s="51"/>
      <c r="M100" s="51"/>
    </row>
    <row r="101" ht="18.0" customHeight="1">
      <c r="A101" s="53"/>
      <c r="B101" s="53"/>
      <c r="C101" s="53"/>
      <c r="D101" s="53"/>
      <c r="E101" s="53"/>
      <c r="F101" s="53"/>
      <c r="G101" s="53"/>
      <c r="H101" s="70"/>
      <c r="I101" s="70"/>
      <c r="J101" s="53"/>
      <c r="K101" s="95"/>
      <c r="L101" s="51"/>
      <c r="M101" s="51"/>
    </row>
    <row r="102" ht="18.0" customHeight="1">
      <c r="A102" s="53"/>
      <c r="B102" s="53"/>
      <c r="C102" s="53"/>
      <c r="D102" s="53"/>
      <c r="E102" s="53"/>
      <c r="F102" s="53"/>
      <c r="G102" s="53"/>
      <c r="H102" s="70"/>
      <c r="I102" s="70"/>
      <c r="J102" s="53"/>
      <c r="K102" s="95"/>
      <c r="L102" s="51"/>
      <c r="M102" s="51"/>
    </row>
    <row r="103" ht="18.0" customHeight="1">
      <c r="A103" s="53"/>
      <c r="B103" s="53"/>
      <c r="C103" s="53"/>
      <c r="D103" s="53"/>
      <c r="E103" s="53"/>
      <c r="F103" s="53"/>
      <c r="G103" s="53"/>
      <c r="H103" s="70"/>
      <c r="I103" s="70"/>
      <c r="J103" s="53"/>
      <c r="K103" s="95"/>
      <c r="L103" s="51"/>
      <c r="M103" s="51"/>
    </row>
    <row r="104" ht="18.0" customHeight="1">
      <c r="A104" s="53"/>
      <c r="B104" s="53"/>
      <c r="C104" s="53"/>
      <c r="D104" s="53"/>
      <c r="E104" s="53"/>
      <c r="F104" s="53"/>
      <c r="G104" s="53"/>
      <c r="H104" s="70"/>
      <c r="I104" s="70"/>
      <c r="J104" s="53"/>
      <c r="K104" s="95"/>
      <c r="L104" s="51"/>
      <c r="M104" s="51"/>
    </row>
    <row r="105" ht="18.0" customHeight="1">
      <c r="A105" s="53"/>
      <c r="B105" s="53"/>
      <c r="C105" s="53"/>
      <c r="D105" s="53"/>
      <c r="E105" s="53"/>
      <c r="F105" s="53"/>
      <c r="G105" s="53"/>
      <c r="H105" s="70"/>
      <c r="I105" s="70"/>
      <c r="J105" s="53"/>
      <c r="K105" s="95"/>
      <c r="L105" s="51"/>
      <c r="M105" s="51"/>
    </row>
    <row r="106" ht="18.0" customHeight="1">
      <c r="A106" s="53"/>
      <c r="B106" s="53"/>
      <c r="C106" s="53"/>
      <c r="D106" s="53"/>
      <c r="E106" s="53"/>
      <c r="F106" s="53"/>
      <c r="G106" s="53"/>
      <c r="H106" s="70"/>
      <c r="I106" s="70"/>
      <c r="J106" s="53"/>
      <c r="K106" s="95"/>
      <c r="L106" s="51"/>
      <c r="M106" s="51"/>
    </row>
    <row r="107" ht="18.0" customHeight="1">
      <c r="A107" s="53"/>
      <c r="B107" s="53"/>
      <c r="C107" s="53"/>
      <c r="D107" s="53"/>
      <c r="E107" s="53"/>
      <c r="F107" s="53"/>
      <c r="G107" s="53"/>
      <c r="H107" s="70"/>
      <c r="I107" s="70"/>
      <c r="J107" s="53"/>
      <c r="K107" s="95"/>
      <c r="L107" s="51"/>
      <c r="M107" s="51"/>
    </row>
    <row r="108" ht="18.0" customHeight="1">
      <c r="A108" s="53"/>
      <c r="B108" s="53"/>
      <c r="C108" s="53"/>
      <c r="D108" s="53"/>
      <c r="E108" s="53"/>
      <c r="F108" s="53"/>
      <c r="G108" s="53"/>
      <c r="H108" s="70"/>
      <c r="I108" s="70"/>
      <c r="J108" s="53"/>
      <c r="K108" s="95"/>
      <c r="L108" s="51"/>
      <c r="M108" s="51"/>
    </row>
    <row r="109" ht="18.0" customHeight="1">
      <c r="A109" s="53"/>
      <c r="B109" s="53"/>
      <c r="C109" s="53"/>
      <c r="D109" s="53"/>
      <c r="E109" s="53"/>
      <c r="F109" s="53"/>
      <c r="G109" s="53"/>
      <c r="H109" s="70"/>
      <c r="I109" s="70"/>
      <c r="J109" s="53"/>
      <c r="K109" s="95"/>
      <c r="L109" s="51"/>
      <c r="M109" s="51"/>
    </row>
    <row r="110" ht="18.0" customHeight="1">
      <c r="A110" s="53"/>
      <c r="B110" s="53"/>
      <c r="C110" s="53"/>
      <c r="D110" s="53"/>
      <c r="E110" s="53"/>
      <c r="F110" s="53"/>
      <c r="G110" s="53"/>
      <c r="H110" s="70"/>
      <c r="I110" s="70"/>
      <c r="J110" s="53"/>
      <c r="K110" s="95"/>
      <c r="L110" s="51"/>
      <c r="M110" s="51"/>
    </row>
    <row r="111" ht="18.0" customHeight="1">
      <c r="A111" s="53"/>
      <c r="B111" s="53"/>
      <c r="C111" s="53"/>
      <c r="D111" s="53"/>
      <c r="E111" s="53"/>
      <c r="F111" s="53"/>
      <c r="G111" s="53"/>
      <c r="H111" s="70"/>
      <c r="I111" s="70"/>
      <c r="J111" s="53"/>
      <c r="K111" s="95"/>
      <c r="L111" s="51"/>
      <c r="M111" s="51"/>
    </row>
    <row r="112" ht="18.0" customHeight="1">
      <c r="A112" s="53"/>
      <c r="B112" s="53"/>
      <c r="C112" s="53"/>
      <c r="D112" s="53"/>
      <c r="E112" s="53"/>
      <c r="F112" s="53"/>
      <c r="G112" s="53"/>
      <c r="H112" s="70"/>
      <c r="I112" s="70"/>
      <c r="J112" s="53"/>
      <c r="K112" s="95"/>
      <c r="L112" s="51"/>
      <c r="M112" s="51"/>
    </row>
    <row r="113" ht="18.0" customHeight="1">
      <c r="A113" s="53"/>
      <c r="B113" s="53"/>
      <c r="C113" s="53"/>
      <c r="D113" s="53"/>
      <c r="E113" s="53"/>
      <c r="F113" s="53"/>
      <c r="G113" s="53"/>
      <c r="H113" s="70"/>
      <c r="I113" s="70"/>
      <c r="J113" s="53"/>
      <c r="K113" s="95"/>
      <c r="L113" s="51"/>
      <c r="M113" s="51"/>
    </row>
    <row r="114" ht="18.0" customHeight="1">
      <c r="A114" s="53"/>
      <c r="B114" s="53"/>
      <c r="C114" s="53"/>
      <c r="D114" s="53"/>
      <c r="E114" s="53"/>
      <c r="F114" s="53"/>
      <c r="G114" s="53"/>
      <c r="H114" s="70"/>
      <c r="I114" s="70"/>
      <c r="J114" s="53"/>
      <c r="K114" s="95"/>
      <c r="L114" s="51"/>
      <c r="M114" s="51"/>
    </row>
    <row r="115" ht="18.0" customHeight="1">
      <c r="A115" s="53"/>
      <c r="B115" s="53"/>
      <c r="C115" s="53"/>
      <c r="D115" s="53"/>
      <c r="E115" s="53"/>
      <c r="F115" s="53"/>
      <c r="G115" s="53"/>
      <c r="H115" s="70"/>
      <c r="I115" s="70"/>
      <c r="J115" s="53"/>
      <c r="K115" s="95"/>
      <c r="L115" s="51"/>
      <c r="M115" s="51"/>
    </row>
    <row r="116" ht="18.0" customHeight="1">
      <c r="A116" s="53"/>
      <c r="B116" s="53"/>
      <c r="C116" s="53"/>
      <c r="D116" s="53"/>
      <c r="E116" s="53"/>
      <c r="F116" s="53"/>
      <c r="G116" s="53"/>
      <c r="H116" s="70"/>
      <c r="I116" s="70"/>
      <c r="J116" s="53"/>
      <c r="K116" s="95"/>
      <c r="L116" s="51"/>
      <c r="M116" s="51"/>
    </row>
    <row r="117" ht="18.0" customHeight="1">
      <c r="A117" s="53"/>
      <c r="B117" s="53"/>
      <c r="C117" s="53"/>
      <c r="D117" s="53"/>
      <c r="E117" s="53"/>
      <c r="F117" s="53"/>
      <c r="G117" s="53"/>
      <c r="H117" s="70"/>
      <c r="I117" s="70"/>
      <c r="J117" s="53"/>
      <c r="K117" s="95"/>
      <c r="L117" s="51"/>
      <c r="M117" s="51"/>
    </row>
    <row r="118" ht="18.0" customHeight="1">
      <c r="A118" s="53"/>
      <c r="B118" s="53"/>
      <c r="C118" s="53"/>
      <c r="D118" s="53"/>
      <c r="E118" s="53"/>
      <c r="F118" s="53"/>
      <c r="G118" s="53"/>
      <c r="H118" s="70"/>
      <c r="I118" s="70"/>
      <c r="J118" s="53"/>
      <c r="K118" s="95"/>
      <c r="L118" s="51"/>
      <c r="M118" s="51"/>
    </row>
    <row r="119" ht="18.0" customHeight="1">
      <c r="A119" s="53"/>
      <c r="B119" s="53"/>
      <c r="C119" s="53"/>
      <c r="D119" s="53"/>
      <c r="E119" s="53"/>
      <c r="F119" s="53"/>
      <c r="G119" s="53"/>
      <c r="H119" s="70"/>
      <c r="I119" s="70"/>
      <c r="J119" s="53"/>
      <c r="K119" s="95"/>
      <c r="L119" s="51"/>
      <c r="M119" s="51"/>
    </row>
    <row r="120" ht="18.0" customHeight="1">
      <c r="A120" s="53"/>
      <c r="B120" s="53"/>
      <c r="C120" s="53"/>
      <c r="D120" s="53"/>
      <c r="E120" s="53"/>
      <c r="F120" s="53"/>
      <c r="G120" s="53"/>
      <c r="H120" s="70"/>
      <c r="I120" s="70"/>
      <c r="J120" s="53"/>
      <c r="K120" s="95"/>
      <c r="L120" s="51"/>
      <c r="M120" s="51"/>
    </row>
    <row r="121" ht="18.0" customHeight="1">
      <c r="A121" s="53"/>
      <c r="B121" s="53"/>
      <c r="C121" s="53"/>
      <c r="D121" s="53"/>
      <c r="E121" s="53"/>
      <c r="F121" s="53"/>
      <c r="G121" s="53"/>
      <c r="H121" s="70"/>
      <c r="I121" s="70"/>
      <c r="J121" s="53"/>
      <c r="K121" s="95"/>
      <c r="L121" s="51"/>
      <c r="M121" s="51"/>
    </row>
    <row r="122" ht="18.0" customHeight="1">
      <c r="A122" s="53"/>
      <c r="B122" s="53"/>
      <c r="C122" s="53"/>
      <c r="D122" s="53"/>
      <c r="E122" s="53"/>
      <c r="F122" s="53"/>
      <c r="G122" s="53"/>
      <c r="H122" s="70"/>
      <c r="I122" s="70"/>
      <c r="J122" s="53"/>
      <c r="K122" s="95"/>
      <c r="L122" s="51"/>
      <c r="M122" s="51"/>
    </row>
    <row r="123" ht="18.0" customHeight="1">
      <c r="A123" s="53"/>
      <c r="B123" s="53"/>
      <c r="C123" s="53"/>
      <c r="D123" s="53"/>
      <c r="E123" s="53"/>
      <c r="F123" s="53"/>
      <c r="G123" s="53"/>
      <c r="H123" s="70"/>
      <c r="I123" s="70"/>
      <c r="J123" s="53"/>
      <c r="K123" s="95"/>
      <c r="L123" s="51"/>
      <c r="M123" s="51"/>
    </row>
    <row r="124" ht="18.0" customHeight="1">
      <c r="A124" s="53"/>
      <c r="B124" s="53"/>
      <c r="C124" s="53"/>
      <c r="D124" s="53"/>
      <c r="E124" s="53"/>
      <c r="F124" s="53"/>
      <c r="G124" s="53"/>
      <c r="H124" s="70"/>
      <c r="I124" s="70"/>
      <c r="J124" s="53"/>
      <c r="K124" s="95"/>
      <c r="L124" s="51"/>
      <c r="M124" s="51"/>
    </row>
    <row r="125" ht="18.0" customHeight="1">
      <c r="A125" s="53"/>
      <c r="B125" s="53"/>
      <c r="C125" s="53"/>
      <c r="D125" s="53"/>
      <c r="E125" s="53"/>
      <c r="F125" s="53"/>
      <c r="G125" s="53"/>
      <c r="H125" s="70"/>
      <c r="I125" s="70"/>
      <c r="J125" s="53"/>
      <c r="K125" s="95"/>
      <c r="L125" s="51"/>
      <c r="M125" s="51"/>
    </row>
    <row r="126" ht="18.0" customHeight="1">
      <c r="A126" s="53"/>
      <c r="B126" s="53"/>
      <c r="C126" s="53"/>
      <c r="D126" s="53"/>
      <c r="E126" s="53"/>
      <c r="F126" s="53"/>
      <c r="G126" s="53"/>
      <c r="H126" s="70"/>
      <c r="I126" s="70"/>
      <c r="J126" s="53"/>
      <c r="K126" s="95"/>
      <c r="L126" s="51"/>
      <c r="M126" s="51"/>
    </row>
    <row r="127" ht="18.0" customHeight="1">
      <c r="A127" s="53"/>
      <c r="B127" s="53"/>
      <c r="C127" s="53"/>
      <c r="D127" s="53"/>
      <c r="E127" s="53"/>
      <c r="F127" s="53"/>
      <c r="G127" s="53"/>
      <c r="H127" s="70"/>
      <c r="I127" s="70"/>
      <c r="J127" s="53"/>
      <c r="K127" s="95"/>
      <c r="L127" s="51"/>
      <c r="M127" s="51"/>
    </row>
    <row r="128" ht="18.0" customHeight="1">
      <c r="A128" s="53"/>
      <c r="B128" s="53"/>
      <c r="C128" s="53"/>
      <c r="D128" s="53"/>
      <c r="E128" s="53"/>
      <c r="F128" s="53"/>
      <c r="G128" s="53"/>
      <c r="H128" s="70"/>
      <c r="I128" s="70"/>
      <c r="J128" s="53"/>
      <c r="K128" s="95"/>
      <c r="L128" s="51"/>
      <c r="M128" s="51"/>
    </row>
    <row r="129" ht="18.0" customHeight="1">
      <c r="A129" s="53"/>
      <c r="B129" s="53"/>
      <c r="C129" s="53"/>
      <c r="D129" s="53"/>
      <c r="E129" s="53"/>
      <c r="F129" s="53"/>
      <c r="G129" s="53"/>
      <c r="H129" s="70"/>
      <c r="I129" s="70"/>
      <c r="J129" s="53"/>
      <c r="K129" s="95"/>
      <c r="L129" s="51"/>
      <c r="M129" s="51"/>
    </row>
    <row r="130" ht="18.0" customHeight="1">
      <c r="A130" s="53"/>
      <c r="B130" s="53"/>
      <c r="C130" s="53"/>
      <c r="D130" s="53"/>
      <c r="E130" s="53"/>
      <c r="F130" s="53"/>
      <c r="G130" s="53"/>
      <c r="H130" s="70"/>
      <c r="I130" s="70"/>
      <c r="J130" s="53"/>
      <c r="K130" s="95"/>
      <c r="L130" s="51"/>
      <c r="M130" s="51"/>
    </row>
    <row r="131" ht="18.0" customHeight="1">
      <c r="A131" s="53"/>
      <c r="B131" s="53"/>
      <c r="C131" s="53"/>
      <c r="D131" s="53"/>
      <c r="E131" s="53"/>
      <c r="F131" s="53"/>
      <c r="G131" s="53"/>
      <c r="H131" s="70"/>
      <c r="I131" s="70"/>
      <c r="J131" s="53"/>
      <c r="K131" s="95"/>
      <c r="L131" s="51"/>
      <c r="M131" s="51"/>
    </row>
    <row r="132" ht="18.0" customHeight="1">
      <c r="A132" s="53"/>
      <c r="B132" s="53"/>
      <c r="C132" s="53"/>
      <c r="D132" s="53"/>
      <c r="E132" s="53"/>
      <c r="F132" s="53"/>
      <c r="G132" s="53"/>
      <c r="H132" s="70"/>
      <c r="I132" s="70"/>
      <c r="J132" s="53"/>
      <c r="K132" s="95"/>
      <c r="L132" s="51"/>
      <c r="M132" s="51"/>
    </row>
    <row r="133" ht="18.0" customHeight="1">
      <c r="A133" s="53"/>
      <c r="B133" s="53"/>
      <c r="C133" s="53"/>
      <c r="D133" s="53"/>
      <c r="E133" s="53"/>
      <c r="F133" s="53"/>
      <c r="G133" s="53"/>
      <c r="H133" s="70"/>
      <c r="I133" s="70"/>
      <c r="J133" s="53"/>
      <c r="K133" s="95"/>
      <c r="L133" s="51"/>
      <c r="M133" s="51"/>
    </row>
    <row r="134" ht="18.0" customHeight="1">
      <c r="A134" s="53"/>
      <c r="B134" s="53"/>
      <c r="C134" s="53"/>
      <c r="D134" s="53"/>
      <c r="E134" s="53"/>
      <c r="F134" s="53"/>
      <c r="G134" s="53"/>
      <c r="H134" s="70"/>
      <c r="I134" s="70"/>
      <c r="J134" s="53"/>
      <c r="K134" s="95"/>
      <c r="L134" s="51"/>
      <c r="M134" s="51"/>
    </row>
    <row r="135" ht="18.0" customHeight="1">
      <c r="A135" s="53"/>
      <c r="B135" s="53"/>
      <c r="C135" s="53"/>
      <c r="D135" s="53"/>
      <c r="E135" s="53"/>
      <c r="F135" s="53"/>
      <c r="G135" s="53"/>
      <c r="H135" s="70"/>
      <c r="I135" s="70"/>
      <c r="J135" s="53"/>
      <c r="K135" s="95"/>
      <c r="L135" s="51"/>
      <c r="M135" s="51"/>
    </row>
    <row r="136" ht="18.0" customHeight="1">
      <c r="A136" s="53"/>
      <c r="B136" s="53"/>
      <c r="C136" s="53"/>
      <c r="D136" s="53"/>
      <c r="E136" s="53"/>
      <c r="F136" s="53"/>
      <c r="G136" s="53"/>
      <c r="H136" s="70"/>
      <c r="I136" s="70"/>
      <c r="J136" s="53"/>
      <c r="K136" s="95"/>
      <c r="L136" s="51"/>
      <c r="M136" s="51"/>
    </row>
    <row r="137" ht="18.0" customHeight="1">
      <c r="A137" s="53"/>
      <c r="B137" s="53"/>
      <c r="C137" s="53"/>
      <c r="D137" s="53"/>
      <c r="E137" s="53"/>
      <c r="F137" s="53"/>
      <c r="G137" s="53"/>
      <c r="H137" s="70"/>
      <c r="I137" s="70"/>
      <c r="J137" s="53"/>
      <c r="K137" s="95"/>
      <c r="L137" s="51"/>
      <c r="M137" s="51"/>
    </row>
    <row r="138" ht="18.0" customHeight="1">
      <c r="A138" s="53"/>
      <c r="B138" s="53"/>
      <c r="C138" s="53"/>
      <c r="D138" s="53"/>
      <c r="E138" s="53"/>
      <c r="F138" s="53"/>
      <c r="G138" s="53"/>
      <c r="H138" s="70"/>
      <c r="I138" s="70"/>
      <c r="J138" s="53"/>
      <c r="K138" s="95"/>
      <c r="L138" s="51"/>
      <c r="M138" s="51"/>
    </row>
    <row r="139" ht="18.0" customHeight="1">
      <c r="A139" s="53"/>
      <c r="B139" s="53"/>
      <c r="C139" s="53"/>
      <c r="D139" s="53"/>
      <c r="E139" s="53"/>
      <c r="F139" s="53"/>
      <c r="G139" s="53"/>
      <c r="H139" s="70"/>
      <c r="I139" s="70"/>
      <c r="J139" s="53"/>
      <c r="K139" s="95"/>
      <c r="L139" s="51"/>
      <c r="M139" s="51"/>
    </row>
    <row r="140" ht="18.0" customHeight="1">
      <c r="A140" s="53"/>
      <c r="B140" s="53"/>
      <c r="C140" s="53"/>
      <c r="D140" s="53"/>
      <c r="E140" s="53"/>
      <c r="F140" s="53"/>
      <c r="G140" s="53"/>
      <c r="H140" s="70"/>
      <c r="I140" s="70"/>
      <c r="J140" s="53"/>
      <c r="K140" s="95"/>
      <c r="L140" s="51"/>
      <c r="M140" s="51"/>
    </row>
    <row r="141" ht="18.0" customHeight="1">
      <c r="A141" s="53"/>
      <c r="B141" s="53"/>
      <c r="C141" s="53"/>
      <c r="D141" s="53"/>
      <c r="E141" s="53"/>
      <c r="F141" s="53"/>
      <c r="G141" s="53"/>
      <c r="H141" s="70"/>
      <c r="I141" s="70"/>
      <c r="J141" s="53"/>
      <c r="K141" s="95"/>
      <c r="L141" s="51"/>
      <c r="M141" s="51"/>
    </row>
    <row r="142" ht="18.0" customHeight="1">
      <c r="A142" s="53"/>
      <c r="B142" s="53"/>
      <c r="C142" s="53"/>
      <c r="D142" s="53"/>
      <c r="E142" s="53"/>
      <c r="F142" s="53"/>
      <c r="G142" s="53"/>
      <c r="H142" s="70"/>
      <c r="I142" s="70"/>
      <c r="J142" s="53"/>
      <c r="K142" s="95"/>
      <c r="L142" s="51"/>
      <c r="M142" s="51"/>
    </row>
    <row r="143" ht="18.0" customHeight="1">
      <c r="A143" s="53"/>
      <c r="B143" s="53"/>
      <c r="C143" s="53"/>
      <c r="D143" s="53"/>
      <c r="E143" s="53"/>
      <c r="F143" s="53"/>
      <c r="G143" s="53"/>
      <c r="H143" s="70"/>
      <c r="I143" s="70"/>
      <c r="J143" s="53"/>
      <c r="K143" s="95"/>
      <c r="L143" s="51"/>
      <c r="M143" s="51"/>
    </row>
    <row r="144" ht="18.0" customHeight="1">
      <c r="A144" s="53"/>
      <c r="B144" s="53"/>
      <c r="C144" s="53"/>
      <c r="D144" s="53"/>
      <c r="E144" s="53"/>
      <c r="F144" s="53"/>
      <c r="G144" s="53"/>
      <c r="H144" s="70"/>
      <c r="I144" s="70"/>
      <c r="J144" s="53"/>
      <c r="K144" s="95"/>
      <c r="L144" s="51"/>
      <c r="M144" s="51"/>
    </row>
    <row r="145" ht="18.0" customHeight="1">
      <c r="A145" s="53"/>
      <c r="B145" s="53"/>
      <c r="C145" s="53"/>
      <c r="D145" s="53"/>
      <c r="E145" s="53"/>
      <c r="F145" s="53"/>
      <c r="G145" s="53"/>
      <c r="H145" s="70"/>
      <c r="I145" s="70"/>
      <c r="J145" s="53"/>
      <c r="K145" s="95"/>
      <c r="L145" s="51"/>
      <c r="M145" s="51"/>
    </row>
    <row r="146" ht="18.0" customHeight="1">
      <c r="A146" s="53"/>
      <c r="B146" s="53"/>
      <c r="C146" s="53"/>
      <c r="D146" s="53"/>
      <c r="E146" s="53"/>
      <c r="F146" s="53"/>
      <c r="G146" s="53"/>
      <c r="H146" s="70"/>
      <c r="I146" s="70"/>
      <c r="J146" s="53"/>
      <c r="K146" s="95"/>
      <c r="L146" s="51"/>
      <c r="M146" s="51"/>
    </row>
    <row r="147" ht="18.0" customHeight="1">
      <c r="A147" s="53"/>
      <c r="B147" s="53"/>
      <c r="C147" s="53"/>
      <c r="D147" s="53"/>
      <c r="E147" s="53"/>
      <c r="F147" s="53"/>
      <c r="G147" s="53"/>
      <c r="H147" s="70"/>
      <c r="I147" s="70"/>
      <c r="J147" s="53"/>
      <c r="K147" s="95"/>
      <c r="L147" s="51"/>
      <c r="M147" s="51"/>
    </row>
    <row r="148" ht="18.0" customHeight="1">
      <c r="A148" s="53"/>
      <c r="B148" s="53"/>
      <c r="C148" s="53"/>
      <c r="D148" s="53"/>
      <c r="E148" s="53"/>
      <c r="F148" s="53"/>
      <c r="G148" s="53"/>
      <c r="H148" s="70"/>
      <c r="I148" s="70"/>
      <c r="J148" s="53"/>
      <c r="K148" s="95"/>
      <c r="L148" s="51"/>
      <c r="M148" s="51"/>
    </row>
    <row r="149" ht="18.0" customHeight="1">
      <c r="A149" s="53"/>
      <c r="B149" s="53"/>
      <c r="C149" s="53"/>
      <c r="D149" s="53"/>
      <c r="E149" s="53"/>
      <c r="F149" s="53"/>
      <c r="G149" s="53"/>
      <c r="H149" s="70"/>
      <c r="I149" s="70"/>
      <c r="J149" s="53"/>
      <c r="K149" s="95"/>
      <c r="L149" s="51"/>
      <c r="M149" s="51"/>
    </row>
    <row r="150" ht="18.0" customHeight="1">
      <c r="A150" s="53"/>
      <c r="B150" s="53"/>
      <c r="C150" s="53"/>
      <c r="D150" s="53"/>
      <c r="E150" s="53"/>
      <c r="F150" s="53"/>
      <c r="G150" s="53"/>
      <c r="H150" s="70"/>
      <c r="I150" s="70"/>
      <c r="J150" s="53"/>
      <c r="K150" s="95"/>
      <c r="L150" s="51"/>
      <c r="M150" s="51"/>
    </row>
    <row r="151" ht="18.0" customHeight="1">
      <c r="A151" s="53"/>
      <c r="B151" s="53"/>
      <c r="C151" s="53"/>
      <c r="D151" s="53"/>
      <c r="E151" s="53"/>
      <c r="F151" s="53"/>
      <c r="G151" s="53"/>
      <c r="H151" s="70"/>
      <c r="I151" s="70"/>
      <c r="J151" s="53"/>
      <c r="K151" s="95"/>
      <c r="L151" s="51"/>
      <c r="M151" s="51"/>
    </row>
    <row r="152" ht="18.0" customHeight="1">
      <c r="A152" s="53"/>
      <c r="B152" s="53"/>
      <c r="C152" s="53"/>
      <c r="D152" s="53"/>
      <c r="E152" s="53"/>
      <c r="F152" s="53"/>
      <c r="G152" s="53"/>
      <c r="H152" s="70"/>
      <c r="I152" s="70"/>
      <c r="J152" s="53"/>
      <c r="K152" s="95"/>
      <c r="L152" s="51"/>
      <c r="M152" s="51"/>
    </row>
    <row r="153" ht="18.0" customHeight="1">
      <c r="A153" s="53"/>
      <c r="B153" s="53"/>
      <c r="C153" s="53"/>
      <c r="D153" s="53"/>
      <c r="E153" s="53"/>
      <c r="F153" s="53"/>
      <c r="G153" s="53"/>
      <c r="H153" s="70"/>
      <c r="I153" s="70"/>
      <c r="J153" s="53"/>
      <c r="K153" s="95"/>
      <c r="L153" s="51"/>
      <c r="M153" s="51"/>
    </row>
    <row r="154" ht="18.0" customHeight="1">
      <c r="A154" s="53"/>
      <c r="B154" s="53"/>
      <c r="C154" s="53"/>
      <c r="D154" s="53"/>
      <c r="E154" s="53"/>
      <c r="F154" s="53"/>
      <c r="G154" s="53"/>
      <c r="H154" s="70"/>
      <c r="I154" s="70"/>
      <c r="J154" s="53"/>
      <c r="K154" s="95"/>
      <c r="L154" s="51"/>
      <c r="M154" s="51"/>
    </row>
    <row r="155" ht="18.0" customHeight="1">
      <c r="A155" s="53"/>
      <c r="B155" s="53"/>
      <c r="C155" s="53"/>
      <c r="D155" s="53"/>
      <c r="E155" s="53"/>
      <c r="F155" s="53"/>
      <c r="G155" s="53"/>
      <c r="H155" s="70"/>
      <c r="I155" s="70"/>
      <c r="J155" s="53"/>
      <c r="K155" s="95"/>
      <c r="L155" s="51"/>
      <c r="M155" s="51"/>
    </row>
    <row r="156" ht="18.0" customHeight="1">
      <c r="A156" s="53"/>
      <c r="B156" s="53"/>
      <c r="C156" s="53"/>
      <c r="D156" s="53"/>
      <c r="E156" s="53"/>
      <c r="F156" s="53"/>
      <c r="G156" s="53"/>
      <c r="H156" s="70"/>
      <c r="I156" s="70"/>
      <c r="J156" s="53"/>
      <c r="K156" s="95"/>
      <c r="L156" s="51"/>
      <c r="M156" s="51"/>
    </row>
    <row r="157" ht="18.0" customHeight="1">
      <c r="A157" s="53"/>
      <c r="B157" s="53"/>
      <c r="C157" s="53"/>
      <c r="D157" s="53"/>
      <c r="E157" s="53"/>
      <c r="F157" s="53"/>
      <c r="G157" s="53"/>
      <c r="H157" s="70"/>
      <c r="I157" s="70"/>
      <c r="J157" s="53"/>
      <c r="K157" s="95"/>
      <c r="L157" s="51"/>
      <c r="M157" s="51"/>
    </row>
    <row r="158" ht="18.0" customHeight="1">
      <c r="A158" s="53"/>
      <c r="B158" s="53"/>
      <c r="C158" s="53"/>
      <c r="D158" s="53"/>
      <c r="E158" s="53"/>
      <c r="F158" s="53"/>
      <c r="G158" s="53"/>
      <c r="H158" s="70"/>
      <c r="I158" s="70"/>
      <c r="J158" s="53"/>
      <c r="K158" s="95"/>
      <c r="L158" s="51"/>
      <c r="M158" s="51"/>
    </row>
    <row r="159" ht="18.0" customHeight="1">
      <c r="A159" s="53"/>
      <c r="B159" s="53"/>
      <c r="C159" s="53"/>
      <c r="D159" s="53"/>
      <c r="E159" s="53"/>
      <c r="F159" s="53"/>
      <c r="G159" s="53"/>
      <c r="H159" s="70"/>
      <c r="I159" s="70"/>
      <c r="J159" s="53"/>
      <c r="K159" s="95"/>
      <c r="L159" s="51"/>
      <c r="M159" s="51"/>
    </row>
    <row r="160" ht="18.0" customHeight="1">
      <c r="A160" s="53"/>
      <c r="B160" s="53"/>
      <c r="C160" s="53"/>
      <c r="D160" s="53"/>
      <c r="E160" s="53"/>
      <c r="F160" s="53"/>
      <c r="G160" s="53"/>
      <c r="H160" s="70"/>
      <c r="I160" s="70"/>
      <c r="J160" s="53"/>
      <c r="K160" s="95"/>
      <c r="L160" s="51"/>
      <c r="M160" s="51"/>
    </row>
    <row r="161" ht="18.0" customHeight="1">
      <c r="A161" s="53"/>
      <c r="B161" s="53"/>
      <c r="C161" s="53"/>
      <c r="D161" s="53"/>
      <c r="E161" s="53"/>
      <c r="F161" s="53"/>
      <c r="G161" s="53"/>
      <c r="H161" s="70"/>
      <c r="I161" s="70"/>
      <c r="J161" s="53"/>
      <c r="K161" s="95"/>
      <c r="L161" s="51"/>
      <c r="M161" s="51"/>
    </row>
    <row r="162" ht="18.0" customHeight="1">
      <c r="A162" s="53"/>
      <c r="B162" s="53"/>
      <c r="C162" s="53"/>
      <c r="D162" s="53"/>
      <c r="E162" s="53"/>
      <c r="F162" s="53"/>
      <c r="G162" s="53"/>
      <c r="H162" s="70"/>
      <c r="I162" s="70"/>
      <c r="J162" s="53"/>
      <c r="K162" s="95"/>
      <c r="L162" s="51"/>
      <c r="M162" s="51"/>
    </row>
    <row r="163" ht="18.0" customHeight="1">
      <c r="A163" s="53"/>
      <c r="B163" s="53"/>
      <c r="C163" s="53"/>
      <c r="D163" s="53"/>
      <c r="E163" s="53"/>
      <c r="F163" s="53"/>
      <c r="G163" s="53"/>
      <c r="H163" s="70"/>
      <c r="I163" s="70"/>
      <c r="J163" s="53"/>
      <c r="K163" s="95"/>
      <c r="L163" s="51"/>
      <c r="M163" s="51"/>
    </row>
    <row r="164" ht="18.0" customHeight="1">
      <c r="A164" s="53"/>
      <c r="B164" s="53"/>
      <c r="C164" s="53"/>
      <c r="D164" s="53"/>
      <c r="E164" s="53"/>
      <c r="F164" s="53"/>
      <c r="G164" s="53"/>
      <c r="H164" s="70"/>
      <c r="I164" s="70"/>
      <c r="J164" s="53"/>
      <c r="K164" s="95"/>
      <c r="L164" s="51"/>
      <c r="M164" s="51"/>
    </row>
    <row r="165" ht="18.0" customHeight="1">
      <c r="A165" s="53"/>
      <c r="B165" s="53"/>
      <c r="C165" s="53"/>
      <c r="D165" s="53"/>
      <c r="E165" s="53"/>
      <c r="F165" s="53"/>
      <c r="G165" s="53"/>
      <c r="H165" s="70"/>
      <c r="I165" s="70"/>
      <c r="J165" s="53"/>
      <c r="K165" s="95"/>
      <c r="L165" s="51"/>
      <c r="M165" s="51"/>
    </row>
    <row r="166" ht="18.0" customHeight="1">
      <c r="A166" s="53"/>
      <c r="B166" s="53"/>
      <c r="C166" s="53"/>
      <c r="D166" s="53"/>
      <c r="E166" s="53"/>
      <c r="F166" s="53"/>
      <c r="G166" s="53"/>
      <c r="H166" s="70"/>
      <c r="I166" s="70"/>
      <c r="J166" s="53"/>
      <c r="K166" s="95"/>
      <c r="L166" s="51"/>
      <c r="M166" s="51"/>
    </row>
    <row r="167" ht="18.0" customHeight="1">
      <c r="A167" s="53"/>
      <c r="B167" s="53"/>
      <c r="C167" s="53"/>
      <c r="D167" s="53"/>
      <c r="E167" s="53"/>
      <c r="F167" s="53"/>
      <c r="G167" s="53"/>
      <c r="H167" s="70"/>
      <c r="I167" s="70"/>
      <c r="J167" s="53"/>
      <c r="K167" s="95"/>
      <c r="L167" s="51"/>
      <c r="M167" s="51"/>
    </row>
    <row r="168" ht="18.0" customHeight="1">
      <c r="A168" s="53"/>
      <c r="B168" s="53"/>
      <c r="C168" s="53"/>
      <c r="D168" s="53"/>
      <c r="E168" s="53"/>
      <c r="F168" s="53"/>
      <c r="G168" s="53"/>
      <c r="H168" s="70"/>
      <c r="I168" s="70"/>
      <c r="J168" s="53"/>
      <c r="K168" s="95"/>
      <c r="L168" s="51"/>
      <c r="M168" s="51"/>
    </row>
    <row r="169" ht="18.0" customHeight="1">
      <c r="A169" s="53"/>
      <c r="B169" s="53"/>
      <c r="C169" s="53"/>
      <c r="D169" s="53"/>
      <c r="E169" s="53"/>
      <c r="F169" s="53"/>
      <c r="G169" s="53"/>
      <c r="H169" s="70"/>
      <c r="I169" s="70"/>
      <c r="J169" s="53"/>
      <c r="K169" s="95"/>
      <c r="L169" s="51"/>
      <c r="M169" s="51"/>
    </row>
    <row r="170" ht="18.0" customHeight="1">
      <c r="A170" s="53"/>
      <c r="B170" s="53"/>
      <c r="C170" s="53"/>
      <c r="D170" s="53"/>
      <c r="E170" s="53"/>
      <c r="F170" s="53"/>
      <c r="G170" s="53"/>
      <c r="H170" s="70"/>
      <c r="I170" s="70"/>
      <c r="J170" s="53"/>
      <c r="K170" s="95"/>
      <c r="L170" s="51"/>
      <c r="M170" s="51"/>
    </row>
    <row r="171" ht="18.0" customHeight="1">
      <c r="A171" s="53"/>
      <c r="B171" s="53"/>
      <c r="C171" s="53"/>
      <c r="D171" s="53"/>
      <c r="E171" s="53"/>
      <c r="F171" s="53"/>
      <c r="G171" s="53"/>
      <c r="H171" s="70"/>
      <c r="I171" s="70"/>
      <c r="J171" s="53"/>
      <c r="K171" s="95"/>
      <c r="L171" s="51"/>
      <c r="M171" s="51"/>
    </row>
    <row r="172" ht="18.0" customHeight="1">
      <c r="A172" s="53"/>
      <c r="B172" s="53"/>
      <c r="C172" s="53"/>
      <c r="D172" s="53"/>
      <c r="E172" s="53"/>
      <c r="F172" s="53"/>
      <c r="G172" s="53"/>
      <c r="H172" s="70"/>
      <c r="I172" s="70"/>
      <c r="J172" s="53"/>
      <c r="K172" s="95"/>
      <c r="L172" s="51"/>
      <c r="M172" s="51"/>
    </row>
    <row r="173" ht="18.0" customHeight="1">
      <c r="A173" s="53"/>
      <c r="B173" s="53"/>
      <c r="C173" s="53"/>
      <c r="D173" s="53"/>
      <c r="E173" s="53"/>
      <c r="F173" s="53"/>
      <c r="G173" s="53"/>
      <c r="H173" s="70"/>
      <c r="I173" s="70"/>
      <c r="J173" s="53"/>
      <c r="K173" s="95"/>
      <c r="L173" s="51"/>
      <c r="M173" s="51"/>
    </row>
    <row r="174" ht="18.0" customHeight="1">
      <c r="A174" s="53"/>
      <c r="B174" s="53"/>
      <c r="C174" s="53"/>
      <c r="D174" s="53"/>
      <c r="E174" s="53"/>
      <c r="F174" s="53"/>
      <c r="G174" s="53"/>
      <c r="H174" s="70"/>
      <c r="I174" s="70"/>
      <c r="J174" s="53"/>
      <c r="K174" s="95"/>
      <c r="L174" s="51"/>
      <c r="M174" s="51"/>
    </row>
    <row r="175" ht="18.0" customHeight="1">
      <c r="A175" s="53"/>
      <c r="B175" s="53"/>
      <c r="C175" s="53"/>
      <c r="D175" s="53"/>
      <c r="E175" s="53"/>
      <c r="F175" s="53"/>
      <c r="G175" s="53"/>
      <c r="H175" s="70"/>
      <c r="I175" s="70"/>
      <c r="J175" s="53"/>
      <c r="K175" s="95"/>
      <c r="L175" s="51"/>
      <c r="M175" s="51"/>
    </row>
    <row r="176" ht="18.0" customHeight="1">
      <c r="A176" s="53"/>
      <c r="B176" s="53"/>
      <c r="C176" s="53"/>
      <c r="D176" s="53"/>
      <c r="E176" s="53"/>
      <c r="F176" s="53"/>
      <c r="G176" s="53"/>
      <c r="H176" s="70"/>
      <c r="I176" s="70"/>
      <c r="J176" s="53"/>
      <c r="K176" s="95"/>
      <c r="L176" s="51"/>
      <c r="M176" s="51"/>
    </row>
    <row r="177" ht="18.0" customHeight="1">
      <c r="A177" s="53"/>
      <c r="B177" s="53"/>
      <c r="C177" s="53"/>
      <c r="D177" s="53"/>
      <c r="E177" s="53"/>
      <c r="F177" s="53"/>
      <c r="G177" s="53"/>
      <c r="H177" s="70"/>
      <c r="I177" s="70"/>
      <c r="J177" s="53"/>
      <c r="K177" s="95"/>
      <c r="L177" s="51"/>
      <c r="M177" s="51"/>
    </row>
    <row r="178" ht="18.0" customHeight="1">
      <c r="A178" s="53"/>
      <c r="B178" s="53"/>
      <c r="C178" s="53"/>
      <c r="D178" s="53"/>
      <c r="E178" s="53"/>
      <c r="F178" s="53"/>
      <c r="G178" s="53"/>
      <c r="H178" s="70"/>
      <c r="I178" s="70"/>
      <c r="J178" s="53"/>
      <c r="K178" s="95"/>
      <c r="L178" s="51"/>
      <c r="M178" s="51"/>
    </row>
    <row r="179" ht="18.0" customHeight="1">
      <c r="A179" s="53"/>
      <c r="B179" s="53"/>
      <c r="C179" s="53"/>
      <c r="D179" s="53"/>
      <c r="E179" s="53"/>
      <c r="F179" s="53"/>
      <c r="G179" s="53"/>
      <c r="H179" s="70"/>
      <c r="I179" s="70"/>
      <c r="J179" s="53"/>
      <c r="K179" s="95"/>
      <c r="L179" s="51"/>
      <c r="M179" s="51"/>
    </row>
    <row r="180" ht="18.0" customHeight="1">
      <c r="A180" s="53"/>
      <c r="B180" s="53"/>
      <c r="C180" s="53"/>
      <c r="D180" s="53"/>
      <c r="E180" s="53"/>
      <c r="F180" s="53"/>
      <c r="G180" s="53"/>
      <c r="H180" s="70"/>
      <c r="I180" s="70"/>
      <c r="J180" s="53"/>
      <c r="K180" s="95"/>
      <c r="L180" s="51"/>
      <c r="M180" s="51"/>
    </row>
    <row r="181" ht="18.0" customHeight="1">
      <c r="A181" s="53"/>
      <c r="B181" s="53"/>
      <c r="C181" s="53"/>
      <c r="D181" s="53"/>
      <c r="E181" s="53"/>
      <c r="F181" s="53"/>
      <c r="G181" s="53"/>
      <c r="H181" s="70"/>
      <c r="I181" s="70"/>
      <c r="J181" s="53"/>
      <c r="K181" s="95"/>
      <c r="L181" s="51"/>
      <c r="M181" s="51"/>
    </row>
    <row r="182" ht="18.0" customHeight="1">
      <c r="A182" s="53"/>
      <c r="B182" s="53"/>
      <c r="C182" s="53"/>
      <c r="D182" s="53"/>
      <c r="E182" s="53"/>
      <c r="F182" s="53"/>
      <c r="G182" s="53"/>
      <c r="H182" s="70"/>
      <c r="I182" s="70"/>
      <c r="J182" s="53"/>
      <c r="K182" s="95"/>
      <c r="L182" s="51"/>
      <c r="M182" s="51"/>
    </row>
    <row r="183" ht="18.0" customHeight="1">
      <c r="A183" s="53"/>
      <c r="B183" s="53"/>
      <c r="C183" s="53"/>
      <c r="D183" s="53"/>
      <c r="E183" s="53"/>
      <c r="F183" s="53"/>
      <c r="G183" s="53"/>
      <c r="H183" s="70"/>
      <c r="I183" s="70"/>
      <c r="J183" s="53"/>
      <c r="K183" s="95"/>
      <c r="L183" s="51"/>
      <c r="M183" s="51"/>
    </row>
    <row r="184" ht="18.0" customHeight="1">
      <c r="A184" s="53"/>
      <c r="B184" s="53"/>
      <c r="C184" s="53"/>
      <c r="D184" s="53"/>
      <c r="E184" s="53"/>
      <c r="F184" s="53"/>
      <c r="G184" s="53"/>
      <c r="H184" s="70"/>
      <c r="I184" s="70"/>
      <c r="J184" s="53"/>
      <c r="K184" s="95"/>
      <c r="L184" s="51"/>
      <c r="M184" s="51"/>
    </row>
    <row r="185" ht="18.0" customHeight="1">
      <c r="A185" s="53"/>
      <c r="B185" s="53"/>
      <c r="C185" s="53"/>
      <c r="D185" s="53"/>
      <c r="E185" s="53"/>
      <c r="F185" s="53"/>
      <c r="G185" s="53"/>
      <c r="H185" s="70"/>
      <c r="I185" s="70"/>
      <c r="J185" s="53"/>
      <c r="K185" s="95"/>
      <c r="L185" s="51"/>
      <c r="M185" s="51"/>
    </row>
    <row r="186" ht="18.0" customHeight="1">
      <c r="A186" s="53"/>
      <c r="B186" s="53"/>
      <c r="C186" s="53"/>
      <c r="D186" s="53"/>
      <c r="E186" s="53"/>
      <c r="F186" s="53"/>
      <c r="G186" s="53"/>
      <c r="H186" s="70"/>
      <c r="I186" s="70"/>
      <c r="J186" s="53"/>
      <c r="K186" s="95"/>
      <c r="L186" s="51"/>
      <c r="M186" s="51"/>
    </row>
    <row r="187" ht="18.0" customHeight="1">
      <c r="A187" s="53"/>
      <c r="B187" s="53"/>
      <c r="C187" s="53"/>
      <c r="D187" s="53"/>
      <c r="E187" s="53"/>
      <c r="F187" s="53"/>
      <c r="G187" s="53"/>
      <c r="H187" s="70"/>
      <c r="I187" s="70"/>
      <c r="J187" s="53"/>
      <c r="K187" s="95"/>
      <c r="L187" s="51"/>
      <c r="M187" s="51"/>
    </row>
    <row r="188" ht="18.0" customHeight="1">
      <c r="A188" s="53"/>
      <c r="B188" s="53"/>
      <c r="C188" s="53"/>
      <c r="D188" s="53"/>
      <c r="E188" s="53"/>
      <c r="F188" s="53"/>
      <c r="G188" s="53"/>
      <c r="H188" s="70"/>
      <c r="I188" s="70"/>
      <c r="J188" s="53"/>
      <c r="K188" s="95"/>
      <c r="L188" s="51"/>
      <c r="M188" s="51"/>
    </row>
    <row r="189" ht="18.0" customHeight="1">
      <c r="A189" s="53"/>
      <c r="B189" s="53"/>
      <c r="C189" s="53"/>
      <c r="D189" s="53"/>
      <c r="E189" s="53"/>
      <c r="F189" s="53"/>
      <c r="G189" s="53"/>
      <c r="H189" s="70"/>
      <c r="I189" s="70"/>
      <c r="J189" s="53"/>
      <c r="K189" s="95"/>
      <c r="L189" s="51"/>
      <c r="M189" s="51"/>
    </row>
    <row r="190" ht="18.0" customHeight="1">
      <c r="A190" s="53"/>
      <c r="B190" s="53"/>
      <c r="C190" s="53"/>
      <c r="D190" s="53"/>
      <c r="E190" s="53"/>
      <c r="F190" s="53"/>
      <c r="G190" s="53"/>
      <c r="H190" s="70"/>
      <c r="I190" s="70"/>
      <c r="J190" s="53"/>
      <c r="K190" s="95"/>
      <c r="L190" s="51"/>
      <c r="M190" s="51"/>
    </row>
    <row r="191" ht="18.0" customHeight="1">
      <c r="A191" s="53"/>
      <c r="B191" s="53"/>
      <c r="C191" s="53"/>
      <c r="D191" s="53"/>
      <c r="E191" s="53"/>
      <c r="F191" s="53"/>
      <c r="G191" s="53"/>
      <c r="H191" s="70"/>
      <c r="I191" s="70"/>
      <c r="J191" s="53"/>
      <c r="K191" s="95"/>
      <c r="L191" s="51"/>
      <c r="M191" s="51"/>
    </row>
    <row r="192" ht="18.0" customHeight="1">
      <c r="A192" s="53"/>
      <c r="B192" s="53"/>
      <c r="C192" s="53"/>
      <c r="D192" s="53"/>
      <c r="E192" s="53"/>
      <c r="F192" s="53"/>
      <c r="G192" s="53"/>
      <c r="H192" s="70"/>
      <c r="I192" s="70"/>
      <c r="J192" s="53"/>
      <c r="K192" s="95"/>
      <c r="L192" s="51"/>
      <c r="M192" s="51"/>
    </row>
    <row r="193" ht="18.0" customHeight="1">
      <c r="A193" s="53"/>
      <c r="B193" s="53"/>
      <c r="C193" s="53"/>
      <c r="D193" s="53"/>
      <c r="E193" s="53"/>
      <c r="F193" s="53"/>
      <c r="G193" s="53"/>
      <c r="H193" s="70"/>
      <c r="I193" s="70"/>
      <c r="J193" s="53"/>
      <c r="K193" s="95"/>
      <c r="L193" s="51"/>
      <c r="M193" s="51"/>
    </row>
    <row r="194" ht="18.0" customHeight="1">
      <c r="A194" s="53"/>
      <c r="B194" s="53"/>
      <c r="C194" s="53"/>
      <c r="D194" s="53"/>
      <c r="E194" s="53"/>
      <c r="F194" s="53"/>
      <c r="G194" s="53"/>
      <c r="H194" s="70"/>
      <c r="I194" s="70"/>
      <c r="J194" s="53"/>
      <c r="K194" s="95"/>
      <c r="L194" s="51"/>
      <c r="M194" s="51"/>
    </row>
    <row r="195" ht="18.0" customHeight="1">
      <c r="A195" s="53"/>
      <c r="B195" s="53"/>
      <c r="C195" s="53"/>
      <c r="D195" s="53"/>
      <c r="E195" s="53"/>
      <c r="F195" s="53"/>
      <c r="G195" s="53"/>
      <c r="H195" s="70"/>
      <c r="I195" s="70"/>
      <c r="J195" s="53"/>
      <c r="K195" s="95"/>
      <c r="L195" s="51"/>
      <c r="M195" s="51"/>
    </row>
    <row r="196" ht="18.0" customHeight="1">
      <c r="A196" s="53"/>
      <c r="B196" s="53"/>
      <c r="C196" s="53"/>
      <c r="D196" s="53"/>
      <c r="E196" s="53"/>
      <c r="F196" s="53"/>
      <c r="G196" s="53"/>
      <c r="H196" s="70"/>
      <c r="I196" s="70"/>
      <c r="J196" s="53"/>
      <c r="K196" s="95"/>
      <c r="L196" s="51"/>
      <c r="M196" s="51"/>
    </row>
    <row r="197" ht="18.0" customHeight="1">
      <c r="A197" s="53"/>
      <c r="B197" s="53"/>
      <c r="C197" s="53"/>
      <c r="D197" s="53"/>
      <c r="E197" s="53"/>
      <c r="F197" s="53"/>
      <c r="G197" s="53"/>
      <c r="H197" s="70"/>
      <c r="I197" s="70"/>
      <c r="J197" s="53"/>
      <c r="K197" s="95"/>
      <c r="L197" s="51"/>
      <c r="M197" s="51"/>
    </row>
    <row r="198" ht="18.0" customHeight="1">
      <c r="A198" s="53"/>
      <c r="B198" s="53"/>
      <c r="C198" s="53"/>
      <c r="D198" s="53"/>
      <c r="E198" s="53"/>
      <c r="F198" s="53"/>
      <c r="G198" s="53"/>
      <c r="H198" s="70"/>
      <c r="I198" s="70"/>
      <c r="J198" s="53"/>
      <c r="K198" s="95"/>
      <c r="L198" s="51"/>
      <c r="M198" s="51"/>
    </row>
    <row r="199" ht="18.0" customHeight="1">
      <c r="A199" s="53"/>
      <c r="B199" s="53"/>
      <c r="C199" s="53"/>
      <c r="D199" s="53"/>
      <c r="E199" s="53"/>
      <c r="F199" s="53"/>
      <c r="G199" s="53"/>
      <c r="H199" s="70"/>
      <c r="I199" s="70"/>
      <c r="J199" s="53"/>
      <c r="K199" s="95"/>
      <c r="L199" s="51"/>
      <c r="M199" s="51"/>
    </row>
    <row r="200" ht="18.0" customHeight="1">
      <c r="A200" s="53"/>
      <c r="B200" s="53"/>
      <c r="C200" s="53"/>
      <c r="D200" s="53"/>
      <c r="E200" s="53"/>
      <c r="F200" s="53"/>
      <c r="G200" s="53"/>
      <c r="H200" s="70"/>
      <c r="I200" s="70"/>
      <c r="J200" s="53"/>
      <c r="K200" s="95"/>
      <c r="L200" s="51"/>
      <c r="M200" s="51"/>
    </row>
    <row r="201" ht="18.0" customHeight="1">
      <c r="A201" s="53"/>
      <c r="B201" s="53"/>
      <c r="C201" s="53"/>
      <c r="D201" s="53"/>
      <c r="E201" s="53"/>
      <c r="F201" s="53"/>
      <c r="G201" s="53"/>
      <c r="H201" s="70"/>
      <c r="I201" s="70"/>
      <c r="J201" s="53"/>
      <c r="K201" s="95"/>
      <c r="L201" s="51"/>
      <c r="M201" s="51"/>
    </row>
    <row r="202" ht="18.0" customHeight="1">
      <c r="A202" s="53"/>
      <c r="B202" s="53"/>
      <c r="C202" s="53"/>
      <c r="D202" s="53"/>
      <c r="E202" s="53"/>
      <c r="F202" s="53"/>
      <c r="G202" s="53"/>
      <c r="H202" s="70"/>
      <c r="I202" s="70"/>
      <c r="J202" s="53"/>
      <c r="K202" s="95"/>
      <c r="L202" s="51"/>
      <c r="M202" s="51"/>
    </row>
    <row r="203" ht="18.0" customHeight="1">
      <c r="A203" s="53"/>
      <c r="B203" s="53"/>
      <c r="C203" s="53"/>
      <c r="D203" s="53"/>
      <c r="E203" s="53"/>
      <c r="F203" s="53"/>
      <c r="G203" s="53"/>
      <c r="H203" s="70"/>
      <c r="I203" s="70"/>
      <c r="J203" s="53"/>
      <c r="K203" s="95"/>
      <c r="L203" s="51"/>
      <c r="M203" s="51"/>
    </row>
    <row r="204" ht="18.0" customHeight="1">
      <c r="A204" s="53"/>
      <c r="B204" s="53"/>
      <c r="C204" s="53"/>
      <c r="D204" s="53"/>
      <c r="E204" s="53"/>
      <c r="F204" s="53"/>
      <c r="G204" s="53"/>
      <c r="H204" s="70"/>
      <c r="I204" s="70"/>
      <c r="J204" s="53"/>
      <c r="K204" s="95"/>
      <c r="L204" s="51"/>
      <c r="M204" s="51"/>
    </row>
    <row r="205" ht="18.0" customHeight="1">
      <c r="A205" s="53"/>
      <c r="B205" s="53"/>
      <c r="C205" s="53"/>
      <c r="D205" s="53"/>
      <c r="E205" s="53"/>
      <c r="F205" s="53"/>
      <c r="G205" s="53"/>
      <c r="H205" s="70"/>
      <c r="I205" s="70"/>
      <c r="J205" s="53"/>
      <c r="K205" s="95"/>
      <c r="L205" s="51"/>
      <c r="M205" s="51"/>
    </row>
    <row r="206" ht="18.0" customHeight="1">
      <c r="A206" s="53"/>
      <c r="B206" s="53"/>
      <c r="C206" s="53"/>
      <c r="D206" s="53"/>
      <c r="E206" s="53"/>
      <c r="F206" s="53"/>
      <c r="G206" s="53"/>
      <c r="H206" s="70"/>
      <c r="I206" s="70"/>
      <c r="J206" s="53"/>
      <c r="K206" s="95"/>
      <c r="L206" s="51"/>
      <c r="M206" s="51"/>
    </row>
    <row r="207" ht="18.0" customHeight="1">
      <c r="A207" s="53"/>
      <c r="B207" s="53"/>
      <c r="C207" s="53"/>
      <c r="D207" s="53"/>
      <c r="E207" s="53"/>
      <c r="F207" s="53"/>
      <c r="G207" s="53"/>
      <c r="H207" s="70"/>
      <c r="I207" s="70"/>
      <c r="J207" s="53"/>
      <c r="K207" s="95"/>
      <c r="L207" s="51"/>
      <c r="M207" s="51"/>
    </row>
    <row r="208" ht="18.0" customHeight="1">
      <c r="A208" s="53"/>
      <c r="B208" s="53"/>
      <c r="C208" s="53"/>
      <c r="D208" s="53"/>
      <c r="E208" s="53"/>
      <c r="F208" s="53"/>
      <c r="G208" s="53"/>
      <c r="H208" s="70"/>
      <c r="I208" s="70"/>
      <c r="J208" s="53"/>
      <c r="K208" s="95"/>
      <c r="L208" s="51"/>
      <c r="M208" s="51"/>
    </row>
    <row r="209" ht="18.0" customHeight="1">
      <c r="A209" s="53"/>
      <c r="B209" s="53"/>
      <c r="C209" s="53"/>
      <c r="D209" s="53"/>
      <c r="E209" s="53"/>
      <c r="F209" s="53"/>
      <c r="G209" s="53"/>
      <c r="H209" s="70"/>
      <c r="I209" s="70"/>
      <c r="J209" s="53"/>
      <c r="K209" s="95"/>
      <c r="L209" s="51"/>
      <c r="M209" s="51"/>
    </row>
    <row r="210" ht="18.0" customHeight="1">
      <c r="A210" s="53"/>
      <c r="B210" s="53"/>
      <c r="C210" s="53"/>
      <c r="D210" s="53"/>
      <c r="E210" s="53"/>
      <c r="F210" s="53"/>
      <c r="G210" s="53"/>
      <c r="H210" s="70"/>
      <c r="I210" s="70"/>
      <c r="J210" s="53"/>
      <c r="K210" s="95"/>
      <c r="L210" s="51"/>
      <c r="M210" s="51"/>
    </row>
    <row r="211" ht="18.0" customHeight="1">
      <c r="A211" s="53"/>
      <c r="B211" s="53"/>
      <c r="C211" s="53"/>
      <c r="D211" s="53"/>
      <c r="E211" s="53"/>
      <c r="F211" s="53"/>
      <c r="G211" s="53"/>
      <c r="H211" s="70"/>
      <c r="I211" s="70"/>
      <c r="J211" s="53"/>
      <c r="K211" s="95"/>
      <c r="L211" s="51"/>
      <c r="M211" s="51"/>
    </row>
    <row r="212" ht="18.0" customHeight="1">
      <c r="A212" s="53"/>
      <c r="B212" s="53"/>
      <c r="C212" s="53"/>
      <c r="D212" s="53"/>
      <c r="E212" s="53"/>
      <c r="F212" s="53"/>
      <c r="G212" s="53"/>
      <c r="H212" s="70"/>
      <c r="I212" s="70"/>
      <c r="J212" s="53"/>
      <c r="K212" s="95"/>
      <c r="L212" s="51"/>
      <c r="M212" s="51"/>
    </row>
    <row r="213" ht="18.0" customHeight="1">
      <c r="A213" s="53"/>
      <c r="B213" s="53"/>
      <c r="C213" s="53"/>
      <c r="D213" s="53"/>
      <c r="E213" s="53"/>
      <c r="F213" s="53"/>
      <c r="G213" s="53"/>
      <c r="H213" s="70"/>
      <c r="I213" s="70"/>
      <c r="J213" s="53"/>
      <c r="K213" s="95"/>
      <c r="L213" s="51"/>
      <c r="M213" s="51"/>
    </row>
    <row r="214" ht="18.0" customHeight="1">
      <c r="A214" s="53"/>
      <c r="B214" s="53"/>
      <c r="C214" s="53"/>
      <c r="D214" s="53"/>
      <c r="E214" s="53"/>
      <c r="F214" s="53"/>
      <c r="G214" s="53"/>
      <c r="H214" s="70"/>
      <c r="I214" s="70"/>
      <c r="J214" s="53"/>
      <c r="K214" s="95"/>
      <c r="L214" s="51"/>
      <c r="M214" s="51"/>
    </row>
    <row r="215" ht="18.0" customHeight="1">
      <c r="A215" s="53"/>
      <c r="B215" s="53"/>
      <c r="C215" s="53"/>
      <c r="D215" s="53"/>
      <c r="E215" s="53"/>
      <c r="F215" s="53"/>
      <c r="G215" s="53"/>
      <c r="H215" s="70"/>
      <c r="I215" s="70"/>
      <c r="J215" s="53"/>
      <c r="K215" s="95"/>
      <c r="L215" s="51"/>
      <c r="M215" s="51"/>
    </row>
    <row r="216" ht="18.0" customHeight="1">
      <c r="A216" s="53"/>
      <c r="B216" s="53"/>
      <c r="C216" s="53"/>
      <c r="D216" s="53"/>
      <c r="E216" s="53"/>
      <c r="F216" s="53"/>
      <c r="G216" s="53"/>
      <c r="H216" s="70"/>
      <c r="I216" s="70"/>
      <c r="J216" s="53"/>
      <c r="K216" s="95"/>
      <c r="L216" s="51"/>
      <c r="M216" s="51"/>
    </row>
    <row r="217" ht="18.0" customHeight="1">
      <c r="A217" s="53"/>
      <c r="B217" s="53"/>
      <c r="C217" s="53"/>
      <c r="D217" s="53"/>
      <c r="E217" s="53"/>
      <c r="F217" s="53"/>
      <c r="G217" s="53"/>
      <c r="H217" s="70"/>
      <c r="I217" s="70"/>
      <c r="J217" s="53"/>
      <c r="K217" s="95"/>
      <c r="L217" s="51"/>
      <c r="M217" s="51"/>
    </row>
    <row r="218" ht="18.0" customHeight="1">
      <c r="A218" s="53"/>
      <c r="B218" s="53"/>
      <c r="C218" s="53"/>
      <c r="D218" s="53"/>
      <c r="E218" s="53"/>
      <c r="F218" s="53"/>
      <c r="G218" s="53"/>
      <c r="H218" s="70"/>
      <c r="I218" s="70"/>
      <c r="J218" s="53"/>
      <c r="K218" s="95"/>
      <c r="L218" s="51"/>
      <c r="M218" s="51"/>
    </row>
    <row r="219" ht="18.0" customHeight="1">
      <c r="A219" s="53"/>
      <c r="B219" s="53"/>
      <c r="C219" s="53"/>
      <c r="D219" s="53"/>
      <c r="E219" s="53"/>
      <c r="F219" s="53"/>
      <c r="G219" s="53"/>
      <c r="H219" s="70"/>
      <c r="I219" s="70"/>
      <c r="J219" s="53"/>
      <c r="K219" s="95"/>
      <c r="L219" s="51"/>
      <c r="M219" s="51"/>
    </row>
    <row r="220" ht="18.0" customHeight="1">
      <c r="A220" s="53"/>
      <c r="B220" s="53"/>
      <c r="C220" s="53"/>
      <c r="D220" s="53"/>
      <c r="E220" s="53"/>
      <c r="F220" s="53"/>
      <c r="G220" s="53"/>
      <c r="H220" s="70"/>
      <c r="I220" s="70"/>
      <c r="J220" s="53"/>
      <c r="K220" s="95"/>
      <c r="L220" s="51"/>
      <c r="M220" s="51"/>
    </row>
    <row r="221" ht="18.0" customHeight="1">
      <c r="A221" s="53"/>
      <c r="B221" s="53"/>
      <c r="C221" s="53"/>
      <c r="D221" s="53"/>
      <c r="E221" s="53"/>
      <c r="F221" s="53"/>
      <c r="G221" s="53"/>
      <c r="H221" s="70"/>
      <c r="I221" s="70"/>
      <c r="J221" s="53"/>
      <c r="K221" s="95"/>
      <c r="L221" s="51"/>
      <c r="M221" s="51"/>
    </row>
    <row r="222" ht="18.0" customHeight="1">
      <c r="A222" s="53"/>
      <c r="B222" s="53"/>
      <c r="C222" s="53"/>
      <c r="D222" s="53"/>
      <c r="E222" s="53"/>
      <c r="F222" s="53"/>
      <c r="G222" s="53"/>
      <c r="H222" s="70"/>
      <c r="I222" s="70"/>
      <c r="J222" s="53"/>
      <c r="K222" s="95"/>
      <c r="L222" s="51"/>
      <c r="M222" s="51"/>
    </row>
    <row r="223" ht="18.0" customHeight="1">
      <c r="A223" s="53"/>
      <c r="B223" s="53"/>
      <c r="C223" s="53"/>
      <c r="D223" s="53"/>
      <c r="E223" s="53"/>
      <c r="F223" s="53"/>
      <c r="G223" s="53"/>
      <c r="H223" s="70"/>
      <c r="I223" s="70"/>
      <c r="J223" s="53"/>
      <c r="K223" s="95"/>
      <c r="L223" s="51"/>
      <c r="M223" s="51"/>
    </row>
    <row r="224" ht="18.0" customHeight="1">
      <c r="A224" s="53"/>
      <c r="B224" s="53"/>
      <c r="C224" s="53"/>
      <c r="D224" s="53"/>
      <c r="E224" s="53"/>
      <c r="F224" s="53"/>
      <c r="G224" s="53"/>
      <c r="H224" s="70"/>
      <c r="I224" s="70"/>
      <c r="J224" s="53"/>
      <c r="K224" s="95"/>
      <c r="L224" s="51"/>
      <c r="M224" s="51"/>
    </row>
    <row r="225" ht="18.0" customHeight="1">
      <c r="A225" s="53"/>
      <c r="B225" s="53"/>
      <c r="C225" s="53"/>
      <c r="D225" s="53"/>
      <c r="E225" s="53"/>
      <c r="F225" s="53"/>
      <c r="G225" s="53"/>
      <c r="H225" s="70"/>
      <c r="I225" s="70"/>
      <c r="J225" s="53"/>
      <c r="K225" s="95"/>
      <c r="L225" s="51"/>
      <c r="M225" s="51"/>
    </row>
    <row r="226" ht="18.0" customHeight="1">
      <c r="A226" s="53"/>
      <c r="B226" s="53"/>
      <c r="C226" s="53"/>
      <c r="D226" s="53"/>
      <c r="E226" s="53"/>
      <c r="F226" s="53"/>
      <c r="G226" s="53"/>
      <c r="H226" s="70"/>
      <c r="I226" s="70"/>
      <c r="J226" s="53"/>
      <c r="K226" s="95"/>
      <c r="L226" s="51"/>
      <c r="M226" s="51"/>
    </row>
    <row r="227" ht="18.0" customHeight="1">
      <c r="A227" s="53"/>
      <c r="B227" s="53"/>
      <c r="C227" s="53"/>
      <c r="D227" s="53"/>
      <c r="E227" s="53"/>
      <c r="F227" s="53"/>
      <c r="G227" s="53"/>
      <c r="H227" s="70"/>
      <c r="I227" s="70"/>
      <c r="J227" s="53"/>
      <c r="K227" s="95"/>
      <c r="L227" s="51"/>
      <c r="M227" s="51"/>
    </row>
    <row r="228" ht="18.0" customHeight="1">
      <c r="A228" s="53"/>
      <c r="B228" s="53"/>
      <c r="C228" s="53"/>
      <c r="D228" s="53"/>
      <c r="E228" s="53"/>
      <c r="F228" s="53"/>
      <c r="G228" s="53"/>
      <c r="H228" s="70"/>
      <c r="I228" s="70"/>
      <c r="J228" s="53"/>
      <c r="K228" s="95"/>
      <c r="L228" s="51"/>
      <c r="M228" s="51"/>
    </row>
    <row r="229" ht="18.0" customHeight="1">
      <c r="A229" s="53"/>
      <c r="B229" s="53"/>
      <c r="C229" s="53"/>
      <c r="D229" s="53"/>
      <c r="E229" s="53"/>
      <c r="F229" s="53"/>
      <c r="G229" s="53"/>
      <c r="H229" s="70"/>
      <c r="I229" s="70"/>
      <c r="J229" s="53"/>
      <c r="K229" s="95"/>
      <c r="L229" s="51"/>
      <c r="M229" s="51"/>
    </row>
    <row r="230" ht="18.0" customHeight="1">
      <c r="A230" s="53"/>
      <c r="B230" s="53"/>
      <c r="C230" s="53"/>
      <c r="D230" s="53"/>
      <c r="E230" s="53"/>
      <c r="F230" s="53"/>
      <c r="G230" s="53"/>
      <c r="H230" s="70"/>
      <c r="I230" s="70"/>
      <c r="J230" s="53"/>
      <c r="K230" s="95"/>
      <c r="L230" s="51"/>
      <c r="M230" s="51"/>
    </row>
    <row r="231" ht="18.0" customHeight="1">
      <c r="A231" s="53"/>
      <c r="B231" s="53"/>
      <c r="C231" s="53"/>
      <c r="D231" s="53"/>
      <c r="E231" s="53"/>
      <c r="F231" s="53"/>
      <c r="G231" s="53"/>
      <c r="H231" s="70"/>
      <c r="I231" s="70"/>
      <c r="J231" s="53"/>
      <c r="K231" s="95"/>
      <c r="L231" s="51"/>
      <c r="M231" s="51"/>
    </row>
    <row r="232" ht="18.0" customHeight="1">
      <c r="A232" s="53"/>
      <c r="B232" s="53"/>
      <c r="C232" s="53"/>
      <c r="D232" s="53"/>
      <c r="E232" s="53"/>
      <c r="F232" s="53"/>
      <c r="G232" s="53"/>
      <c r="H232" s="70"/>
      <c r="I232" s="70"/>
      <c r="J232" s="53"/>
      <c r="K232" s="95"/>
      <c r="L232" s="51"/>
      <c r="M232" s="51"/>
    </row>
    <row r="233" ht="18.0" customHeight="1">
      <c r="A233" s="53"/>
      <c r="B233" s="53"/>
      <c r="C233" s="53"/>
      <c r="D233" s="53"/>
      <c r="E233" s="53"/>
      <c r="F233" s="53"/>
      <c r="G233" s="53"/>
      <c r="H233" s="70"/>
      <c r="I233" s="70"/>
      <c r="J233" s="53"/>
      <c r="K233" s="95"/>
      <c r="L233" s="51"/>
      <c r="M233" s="51"/>
    </row>
    <row r="234" ht="18.0" customHeight="1">
      <c r="A234" s="53"/>
      <c r="B234" s="53"/>
      <c r="C234" s="53"/>
      <c r="D234" s="53"/>
      <c r="E234" s="53"/>
      <c r="F234" s="53"/>
      <c r="G234" s="53"/>
      <c r="H234" s="70"/>
      <c r="I234" s="70"/>
      <c r="J234" s="53"/>
      <c r="K234" s="95"/>
      <c r="L234" s="51"/>
      <c r="M234" s="51"/>
    </row>
    <row r="235" ht="18.0" customHeight="1">
      <c r="A235" s="53"/>
      <c r="B235" s="53"/>
      <c r="C235" s="53"/>
      <c r="D235" s="53"/>
      <c r="E235" s="53"/>
      <c r="F235" s="53"/>
      <c r="G235" s="53"/>
      <c r="H235" s="70"/>
      <c r="I235" s="70"/>
      <c r="J235" s="53"/>
      <c r="K235" s="95"/>
      <c r="L235" s="51"/>
      <c r="M235" s="51"/>
    </row>
    <row r="236" ht="18.0" customHeight="1">
      <c r="A236" s="53"/>
      <c r="B236" s="53"/>
      <c r="C236" s="53"/>
      <c r="D236" s="53"/>
      <c r="E236" s="53"/>
      <c r="F236" s="53"/>
      <c r="G236" s="53"/>
      <c r="H236" s="70"/>
      <c r="I236" s="70"/>
      <c r="J236" s="53"/>
      <c r="K236" s="95"/>
      <c r="L236" s="51"/>
      <c r="M236" s="51"/>
    </row>
    <row r="237" ht="18.0" customHeight="1">
      <c r="A237" s="53"/>
      <c r="B237" s="53"/>
      <c r="C237" s="53"/>
      <c r="D237" s="53"/>
      <c r="E237" s="53"/>
      <c r="F237" s="53"/>
      <c r="G237" s="53"/>
      <c r="H237" s="70"/>
      <c r="I237" s="70"/>
      <c r="J237" s="53"/>
      <c r="K237" s="95"/>
      <c r="L237" s="51"/>
      <c r="M237" s="51"/>
    </row>
    <row r="238" ht="18.0" customHeight="1">
      <c r="A238" s="53"/>
      <c r="B238" s="53"/>
      <c r="C238" s="53"/>
      <c r="D238" s="53"/>
      <c r="E238" s="53"/>
      <c r="F238" s="53"/>
      <c r="G238" s="53"/>
      <c r="H238" s="70"/>
      <c r="I238" s="70"/>
      <c r="J238" s="53"/>
      <c r="K238" s="95"/>
      <c r="L238" s="51"/>
      <c r="M238" s="51"/>
    </row>
    <row r="239" ht="18.0" customHeight="1">
      <c r="A239" s="53"/>
      <c r="B239" s="53"/>
      <c r="C239" s="53"/>
      <c r="D239" s="53"/>
      <c r="E239" s="53"/>
      <c r="F239" s="53"/>
      <c r="G239" s="53"/>
      <c r="H239" s="70"/>
      <c r="I239" s="70"/>
      <c r="J239" s="53"/>
      <c r="K239" s="95"/>
      <c r="L239" s="51"/>
      <c r="M239" s="51"/>
    </row>
    <row r="240" ht="18.0" customHeight="1">
      <c r="A240" s="53"/>
      <c r="B240" s="53"/>
      <c r="C240" s="53"/>
      <c r="D240" s="53"/>
      <c r="E240" s="53"/>
      <c r="F240" s="53"/>
      <c r="G240" s="53"/>
      <c r="H240" s="70"/>
      <c r="I240" s="70"/>
      <c r="J240" s="53"/>
      <c r="K240" s="95"/>
      <c r="L240" s="51"/>
      <c r="M240" s="51"/>
    </row>
    <row r="241" ht="18.0" customHeight="1">
      <c r="A241" s="53"/>
      <c r="B241" s="53"/>
      <c r="C241" s="53"/>
      <c r="D241" s="53"/>
      <c r="E241" s="53"/>
      <c r="F241" s="53"/>
      <c r="G241" s="53"/>
      <c r="H241" s="70"/>
      <c r="I241" s="70"/>
      <c r="J241" s="53"/>
      <c r="K241" s="95"/>
      <c r="L241" s="51"/>
      <c r="M241" s="51"/>
    </row>
    <row r="242" ht="18.0" customHeight="1">
      <c r="A242" s="53"/>
      <c r="B242" s="53"/>
      <c r="C242" s="53"/>
      <c r="D242" s="53"/>
      <c r="E242" s="53"/>
      <c r="F242" s="53"/>
      <c r="G242" s="53"/>
      <c r="H242" s="70"/>
      <c r="I242" s="70"/>
      <c r="J242" s="53"/>
      <c r="K242" s="95"/>
      <c r="L242" s="51"/>
      <c r="M242" s="51"/>
    </row>
    <row r="243" ht="18.0" customHeight="1">
      <c r="A243" s="53"/>
      <c r="B243" s="53"/>
      <c r="C243" s="53"/>
      <c r="D243" s="53"/>
      <c r="E243" s="53"/>
      <c r="F243" s="53"/>
      <c r="G243" s="53"/>
      <c r="H243" s="70"/>
      <c r="I243" s="70"/>
      <c r="J243" s="53"/>
      <c r="K243" s="95"/>
      <c r="L243" s="51"/>
      <c r="M243" s="51"/>
    </row>
    <row r="244" ht="18.0" customHeight="1">
      <c r="A244" s="53"/>
      <c r="B244" s="53"/>
      <c r="C244" s="53"/>
      <c r="D244" s="53"/>
      <c r="E244" s="53"/>
      <c r="F244" s="53"/>
      <c r="G244" s="53"/>
      <c r="H244" s="70"/>
      <c r="I244" s="70"/>
      <c r="J244" s="53"/>
      <c r="K244" s="95"/>
      <c r="L244" s="51"/>
      <c r="M244" s="51"/>
    </row>
    <row r="245" ht="18.0" customHeight="1">
      <c r="A245" s="53"/>
      <c r="B245" s="53"/>
      <c r="C245" s="53"/>
      <c r="D245" s="53"/>
      <c r="E245" s="53"/>
      <c r="F245" s="53"/>
      <c r="G245" s="53"/>
      <c r="H245" s="70"/>
      <c r="I245" s="70"/>
      <c r="J245" s="53"/>
      <c r="K245" s="95"/>
      <c r="L245" s="51"/>
      <c r="M245" s="51"/>
    </row>
    <row r="246" ht="18.0" customHeight="1">
      <c r="A246" s="53"/>
      <c r="B246" s="53"/>
      <c r="C246" s="53"/>
      <c r="D246" s="53"/>
      <c r="E246" s="53"/>
      <c r="F246" s="53"/>
      <c r="G246" s="53"/>
      <c r="H246" s="70"/>
      <c r="I246" s="70"/>
      <c r="J246" s="53"/>
      <c r="K246" s="95"/>
      <c r="L246" s="51"/>
      <c r="M246" s="51"/>
    </row>
    <row r="247" ht="18.0" customHeight="1">
      <c r="A247" s="53"/>
      <c r="B247" s="53"/>
      <c r="C247" s="53"/>
      <c r="D247" s="53"/>
      <c r="E247" s="53"/>
      <c r="F247" s="53"/>
      <c r="G247" s="53"/>
      <c r="H247" s="70"/>
      <c r="I247" s="70"/>
      <c r="J247" s="53"/>
      <c r="K247" s="95"/>
      <c r="L247" s="51"/>
      <c r="M247" s="51"/>
    </row>
    <row r="248" ht="18.0" customHeight="1">
      <c r="A248" s="53"/>
      <c r="B248" s="53"/>
      <c r="C248" s="53"/>
      <c r="D248" s="53"/>
      <c r="E248" s="53"/>
      <c r="F248" s="53"/>
      <c r="G248" s="53"/>
      <c r="H248" s="70"/>
      <c r="I248" s="70"/>
      <c r="J248" s="53"/>
      <c r="K248" s="95"/>
      <c r="L248" s="51"/>
      <c r="M248" s="51"/>
    </row>
    <row r="249" ht="18.0" customHeight="1">
      <c r="A249" s="53"/>
      <c r="B249" s="53"/>
      <c r="C249" s="53"/>
      <c r="D249" s="53"/>
      <c r="E249" s="53"/>
      <c r="F249" s="53"/>
      <c r="G249" s="53"/>
      <c r="H249" s="70"/>
      <c r="I249" s="70"/>
      <c r="J249" s="53"/>
      <c r="K249" s="95"/>
      <c r="L249" s="51"/>
      <c r="M249" s="51"/>
    </row>
    <row r="250" ht="18.0" customHeight="1">
      <c r="A250" s="53"/>
      <c r="B250" s="53"/>
      <c r="C250" s="53"/>
      <c r="D250" s="53"/>
      <c r="E250" s="53"/>
      <c r="F250" s="53"/>
      <c r="G250" s="53"/>
      <c r="H250" s="70"/>
      <c r="I250" s="70"/>
      <c r="J250" s="53"/>
      <c r="K250" s="95"/>
      <c r="L250" s="51"/>
      <c r="M250" s="51"/>
    </row>
    <row r="251" ht="18.0" customHeight="1">
      <c r="A251" s="53"/>
      <c r="B251" s="53"/>
      <c r="C251" s="53"/>
      <c r="D251" s="53"/>
      <c r="E251" s="53"/>
      <c r="F251" s="53"/>
      <c r="G251" s="53"/>
      <c r="H251" s="70"/>
      <c r="I251" s="70"/>
      <c r="J251" s="53"/>
      <c r="K251" s="95"/>
      <c r="L251" s="51"/>
      <c r="M251" s="51"/>
    </row>
    <row r="252" ht="18.0" customHeight="1">
      <c r="A252" s="53"/>
      <c r="B252" s="53"/>
      <c r="C252" s="53"/>
      <c r="D252" s="53"/>
      <c r="E252" s="53"/>
      <c r="F252" s="53"/>
      <c r="G252" s="53"/>
      <c r="H252" s="70"/>
      <c r="I252" s="70"/>
      <c r="J252" s="53"/>
      <c r="K252" s="95"/>
      <c r="L252" s="51"/>
      <c r="M252" s="51"/>
    </row>
    <row r="253" ht="18.0" customHeight="1">
      <c r="A253" s="53"/>
      <c r="B253" s="53"/>
      <c r="C253" s="53"/>
      <c r="D253" s="53"/>
      <c r="E253" s="53"/>
      <c r="F253" s="53"/>
      <c r="G253" s="53"/>
      <c r="H253" s="70"/>
      <c r="I253" s="70"/>
      <c r="J253" s="53"/>
      <c r="K253" s="95"/>
      <c r="L253" s="51"/>
      <c r="M253" s="51"/>
    </row>
    <row r="254" ht="18.0" customHeight="1">
      <c r="A254" s="53"/>
      <c r="B254" s="53"/>
      <c r="C254" s="53"/>
      <c r="D254" s="53"/>
      <c r="E254" s="53"/>
      <c r="F254" s="53"/>
      <c r="G254" s="53"/>
      <c r="H254" s="70"/>
      <c r="I254" s="70"/>
      <c r="J254" s="53"/>
      <c r="K254" s="95"/>
      <c r="L254" s="51"/>
      <c r="M254" s="51"/>
    </row>
    <row r="255" ht="18.0" customHeight="1">
      <c r="A255" s="53"/>
      <c r="B255" s="53"/>
      <c r="C255" s="53"/>
      <c r="D255" s="53"/>
      <c r="E255" s="53"/>
      <c r="F255" s="53"/>
      <c r="G255" s="53"/>
      <c r="H255" s="70"/>
      <c r="I255" s="70"/>
      <c r="J255" s="53"/>
      <c r="K255" s="95"/>
      <c r="L255" s="51"/>
      <c r="M255" s="51"/>
    </row>
    <row r="256" ht="18.0" customHeight="1">
      <c r="A256" s="53"/>
      <c r="B256" s="53"/>
      <c r="C256" s="53"/>
      <c r="D256" s="53"/>
      <c r="E256" s="53"/>
      <c r="F256" s="53"/>
      <c r="G256" s="53"/>
      <c r="H256" s="70"/>
      <c r="I256" s="70"/>
      <c r="J256" s="53"/>
      <c r="K256" s="95"/>
      <c r="L256" s="51"/>
      <c r="M256" s="51"/>
    </row>
    <row r="257" ht="18.0" customHeight="1">
      <c r="A257" s="53"/>
      <c r="B257" s="53"/>
      <c r="C257" s="53"/>
      <c r="D257" s="53"/>
      <c r="E257" s="53"/>
      <c r="F257" s="53"/>
      <c r="G257" s="53"/>
      <c r="H257" s="70"/>
      <c r="I257" s="70"/>
      <c r="J257" s="53"/>
      <c r="K257" s="95"/>
      <c r="L257" s="51"/>
      <c r="M257" s="51"/>
    </row>
    <row r="258" ht="18.0" customHeight="1">
      <c r="A258" s="53"/>
      <c r="B258" s="53"/>
      <c r="C258" s="53"/>
      <c r="D258" s="53"/>
      <c r="E258" s="53"/>
      <c r="F258" s="53"/>
      <c r="G258" s="53"/>
      <c r="H258" s="70"/>
      <c r="I258" s="70"/>
      <c r="J258" s="53"/>
      <c r="K258" s="95"/>
      <c r="L258" s="51"/>
      <c r="M258" s="51"/>
    </row>
    <row r="259" ht="18.0" customHeight="1">
      <c r="A259" s="53"/>
      <c r="B259" s="53"/>
      <c r="C259" s="53"/>
      <c r="D259" s="53"/>
      <c r="E259" s="53"/>
      <c r="F259" s="53"/>
      <c r="G259" s="53"/>
      <c r="H259" s="70"/>
      <c r="I259" s="70"/>
      <c r="J259" s="53"/>
      <c r="K259" s="95"/>
      <c r="L259" s="51"/>
      <c r="M259" s="51"/>
    </row>
    <row r="260" ht="18.0" customHeight="1">
      <c r="A260" s="53"/>
      <c r="B260" s="53"/>
      <c r="C260" s="53"/>
      <c r="D260" s="53"/>
      <c r="E260" s="53"/>
      <c r="F260" s="53"/>
      <c r="G260" s="53"/>
      <c r="H260" s="70"/>
      <c r="I260" s="70"/>
      <c r="J260" s="53"/>
      <c r="K260" s="95"/>
      <c r="L260" s="51"/>
      <c r="M260" s="51"/>
    </row>
    <row r="261" ht="18.0" customHeight="1">
      <c r="A261" s="53"/>
      <c r="B261" s="53"/>
      <c r="C261" s="53"/>
      <c r="D261" s="53"/>
      <c r="E261" s="53"/>
      <c r="F261" s="53"/>
      <c r="G261" s="53"/>
      <c r="H261" s="70"/>
      <c r="I261" s="70"/>
      <c r="J261" s="53"/>
      <c r="K261" s="95"/>
      <c r="L261" s="51"/>
      <c r="M261" s="51"/>
    </row>
    <row r="262" ht="18.0" customHeight="1">
      <c r="A262" s="53"/>
      <c r="B262" s="53"/>
      <c r="C262" s="53"/>
      <c r="D262" s="53"/>
      <c r="E262" s="53"/>
      <c r="F262" s="53"/>
      <c r="G262" s="53"/>
      <c r="H262" s="70"/>
      <c r="I262" s="70"/>
      <c r="J262" s="53"/>
      <c r="K262" s="95"/>
      <c r="L262" s="51"/>
      <c r="M262" s="51"/>
    </row>
    <row r="263" ht="18.0" customHeight="1">
      <c r="A263" s="53"/>
      <c r="B263" s="53"/>
      <c r="C263" s="53"/>
      <c r="D263" s="53"/>
      <c r="E263" s="53"/>
      <c r="F263" s="53"/>
      <c r="G263" s="53"/>
      <c r="H263" s="70"/>
      <c r="I263" s="70"/>
      <c r="J263" s="53"/>
      <c r="K263" s="95"/>
      <c r="L263" s="51"/>
      <c r="M263" s="51"/>
    </row>
    <row r="264" ht="18.0" customHeight="1">
      <c r="A264" s="53"/>
      <c r="B264" s="53"/>
      <c r="C264" s="53"/>
      <c r="D264" s="53"/>
      <c r="E264" s="53"/>
      <c r="F264" s="53"/>
      <c r="G264" s="53"/>
      <c r="H264" s="70"/>
      <c r="I264" s="70"/>
      <c r="J264" s="53"/>
      <c r="K264" s="95"/>
      <c r="L264" s="51"/>
      <c r="M264" s="51"/>
    </row>
    <row r="265" ht="18.0" customHeight="1">
      <c r="A265" s="53"/>
      <c r="B265" s="53"/>
      <c r="C265" s="53"/>
      <c r="D265" s="53"/>
      <c r="E265" s="53"/>
      <c r="F265" s="53"/>
      <c r="G265" s="53"/>
      <c r="H265" s="70"/>
      <c r="I265" s="70"/>
      <c r="J265" s="53"/>
      <c r="K265" s="95"/>
      <c r="L265" s="51"/>
      <c r="M265" s="51"/>
    </row>
    <row r="266" ht="18.0" customHeight="1">
      <c r="A266" s="53"/>
      <c r="B266" s="53"/>
      <c r="C266" s="53"/>
      <c r="D266" s="53"/>
      <c r="E266" s="53"/>
      <c r="F266" s="53"/>
      <c r="G266" s="53"/>
      <c r="H266" s="70"/>
      <c r="I266" s="70"/>
      <c r="J266" s="53"/>
      <c r="K266" s="95"/>
      <c r="L266" s="51"/>
      <c r="M266" s="51"/>
    </row>
    <row r="267" ht="18.0" customHeight="1">
      <c r="A267" s="53"/>
      <c r="B267" s="53"/>
      <c r="C267" s="53"/>
      <c r="D267" s="53"/>
      <c r="E267" s="53"/>
      <c r="F267" s="53"/>
      <c r="G267" s="53"/>
      <c r="H267" s="70"/>
      <c r="I267" s="70"/>
      <c r="J267" s="53"/>
      <c r="K267" s="95"/>
      <c r="L267" s="51"/>
      <c r="M267" s="51"/>
    </row>
    <row r="268" ht="15.75" customHeight="1">
      <c r="L268" s="51"/>
      <c r="M268" s="51"/>
    </row>
    <row r="269" ht="15.75" customHeight="1">
      <c r="L269" s="51"/>
      <c r="M269" s="51"/>
    </row>
    <row r="270" ht="15.75" customHeight="1">
      <c r="L270" s="51"/>
      <c r="M270" s="51"/>
    </row>
    <row r="271" ht="15.75" customHeight="1">
      <c r="L271" s="51"/>
      <c r="M271" s="51"/>
    </row>
    <row r="272" ht="15.75" customHeight="1">
      <c r="L272" s="51"/>
      <c r="M272" s="51"/>
    </row>
    <row r="273" ht="15.75" customHeight="1">
      <c r="L273" s="51"/>
      <c r="M273" s="51"/>
    </row>
    <row r="274" ht="15.75" customHeight="1">
      <c r="L274" s="51"/>
      <c r="M274" s="51"/>
    </row>
    <row r="275" ht="15.75" customHeight="1">
      <c r="L275" s="51"/>
      <c r="M275" s="51"/>
    </row>
    <row r="276" ht="15.75" customHeight="1">
      <c r="L276" s="51"/>
      <c r="M276" s="51"/>
    </row>
    <row r="277" ht="15.75" customHeight="1">
      <c r="L277" s="51"/>
      <c r="M277" s="51"/>
    </row>
    <row r="278" ht="15.75" customHeight="1">
      <c r="L278" s="51"/>
      <c r="M278" s="51"/>
    </row>
    <row r="279" ht="15.75" customHeight="1">
      <c r="L279" s="51"/>
      <c r="M279" s="51"/>
    </row>
    <row r="280" ht="15.75" customHeight="1">
      <c r="L280" s="51"/>
      <c r="M280" s="51"/>
    </row>
    <row r="281" ht="15.75" customHeight="1">
      <c r="L281" s="51"/>
      <c r="M281" s="51"/>
    </row>
    <row r="282" ht="15.75" customHeight="1">
      <c r="L282" s="51"/>
      <c r="M282" s="51"/>
    </row>
    <row r="283" ht="15.75" customHeight="1">
      <c r="L283" s="51"/>
      <c r="M283" s="51"/>
    </row>
    <row r="284" ht="15.75" customHeight="1">
      <c r="L284" s="51"/>
      <c r="M284" s="51"/>
    </row>
    <row r="285" ht="15.75" customHeight="1">
      <c r="L285" s="51"/>
      <c r="M285" s="51"/>
    </row>
    <row r="286" ht="15.75" customHeight="1">
      <c r="L286" s="51"/>
      <c r="M286" s="51"/>
    </row>
    <row r="287" ht="15.75" customHeight="1">
      <c r="L287" s="51"/>
      <c r="M287" s="51"/>
    </row>
    <row r="288" ht="15.75" customHeight="1">
      <c r="L288" s="51"/>
      <c r="M288" s="51"/>
    </row>
    <row r="289" ht="15.75" customHeight="1">
      <c r="L289" s="51"/>
      <c r="M289" s="51"/>
    </row>
    <row r="290" ht="15.75" customHeight="1">
      <c r="L290" s="51"/>
      <c r="M290" s="51"/>
    </row>
    <row r="291" ht="15.75" customHeight="1">
      <c r="L291" s="51"/>
      <c r="M291" s="51"/>
    </row>
    <row r="292" ht="15.75" customHeight="1">
      <c r="L292" s="51"/>
      <c r="M292" s="51"/>
    </row>
    <row r="293" ht="15.75" customHeight="1">
      <c r="L293" s="51"/>
      <c r="M293" s="51"/>
    </row>
    <row r="294" ht="15.75" customHeight="1">
      <c r="L294" s="51"/>
      <c r="M294" s="51"/>
    </row>
    <row r="295" ht="15.75" customHeight="1">
      <c r="L295" s="51"/>
      <c r="M295" s="51"/>
    </row>
    <row r="296" ht="15.75" customHeight="1">
      <c r="L296" s="51"/>
      <c r="M296" s="51"/>
    </row>
    <row r="297" ht="15.75" customHeight="1">
      <c r="L297" s="51"/>
      <c r="M297" s="51"/>
    </row>
    <row r="298" ht="15.75" customHeight="1">
      <c r="L298" s="51"/>
      <c r="M298" s="51"/>
    </row>
    <row r="299" ht="15.75" customHeight="1">
      <c r="L299" s="51"/>
      <c r="M299" s="51"/>
    </row>
    <row r="300" ht="15.75" customHeight="1">
      <c r="L300" s="51"/>
      <c r="M300" s="51"/>
    </row>
    <row r="301" ht="15.75" customHeight="1">
      <c r="L301" s="51"/>
      <c r="M301" s="51"/>
    </row>
    <row r="302" ht="15.75" customHeight="1">
      <c r="L302" s="51"/>
      <c r="M302" s="51"/>
    </row>
    <row r="303" ht="15.75" customHeight="1">
      <c r="L303" s="51"/>
      <c r="M303" s="51"/>
    </row>
    <row r="304" ht="15.75" customHeight="1">
      <c r="L304" s="51"/>
      <c r="M304" s="51"/>
    </row>
    <row r="305" ht="15.75" customHeight="1">
      <c r="L305" s="51"/>
      <c r="M305" s="51"/>
    </row>
    <row r="306" ht="15.75" customHeight="1">
      <c r="L306" s="51"/>
      <c r="M306" s="51"/>
    </row>
    <row r="307" ht="15.75" customHeight="1">
      <c r="L307" s="51"/>
      <c r="M307" s="51"/>
    </row>
    <row r="308" ht="15.75" customHeight="1">
      <c r="L308" s="51"/>
      <c r="M308" s="51"/>
    </row>
    <row r="309" ht="15.75" customHeight="1">
      <c r="L309" s="51"/>
      <c r="M309" s="51"/>
    </row>
    <row r="310" ht="15.75" customHeight="1">
      <c r="L310" s="51"/>
      <c r="M310" s="51"/>
    </row>
    <row r="311" ht="15.75" customHeight="1">
      <c r="L311" s="51"/>
      <c r="M311" s="51"/>
    </row>
    <row r="312" ht="15.75" customHeight="1">
      <c r="L312" s="51"/>
      <c r="M312" s="51"/>
    </row>
    <row r="313" ht="15.75" customHeight="1">
      <c r="L313" s="51"/>
      <c r="M313" s="51"/>
    </row>
    <row r="314" ht="15.75" customHeight="1">
      <c r="L314" s="51"/>
      <c r="M314" s="51"/>
    </row>
    <row r="315" ht="15.75" customHeight="1">
      <c r="L315" s="51"/>
      <c r="M315" s="51"/>
    </row>
    <row r="316" ht="15.75" customHeight="1">
      <c r="L316" s="51"/>
      <c r="M316" s="51"/>
    </row>
    <row r="317" ht="15.75" customHeight="1">
      <c r="L317" s="51"/>
      <c r="M317" s="51"/>
    </row>
    <row r="318" ht="15.75" customHeight="1">
      <c r="L318" s="51"/>
      <c r="M318" s="51"/>
    </row>
    <row r="319" ht="15.75" customHeight="1">
      <c r="L319" s="51"/>
      <c r="M319" s="51"/>
    </row>
    <row r="320" ht="15.75" customHeight="1">
      <c r="L320" s="51"/>
      <c r="M320" s="51"/>
    </row>
    <row r="321" ht="15.75" customHeight="1">
      <c r="L321" s="51"/>
      <c r="M321" s="51"/>
    </row>
    <row r="322" ht="15.75" customHeight="1">
      <c r="L322" s="51"/>
      <c r="M322" s="51"/>
    </row>
    <row r="323" ht="15.75" customHeight="1">
      <c r="L323" s="51"/>
      <c r="M323" s="51"/>
    </row>
    <row r="324" ht="15.75" customHeight="1">
      <c r="L324" s="51"/>
      <c r="M324" s="51"/>
    </row>
    <row r="325" ht="15.75" customHeight="1">
      <c r="L325" s="51"/>
      <c r="M325" s="51"/>
    </row>
    <row r="326" ht="15.75" customHeight="1">
      <c r="L326" s="51"/>
      <c r="M326" s="51"/>
    </row>
    <row r="327" ht="15.75" customHeight="1">
      <c r="L327" s="51"/>
      <c r="M327" s="51"/>
    </row>
    <row r="328" ht="15.75" customHeight="1">
      <c r="L328" s="51"/>
      <c r="M328" s="51"/>
    </row>
    <row r="329" ht="15.75" customHeight="1">
      <c r="L329" s="51"/>
      <c r="M329" s="51"/>
    </row>
    <row r="330" ht="15.75" customHeight="1">
      <c r="L330" s="51"/>
      <c r="M330" s="51"/>
    </row>
    <row r="331" ht="15.75" customHeight="1">
      <c r="L331" s="51"/>
      <c r="M331" s="51"/>
    </row>
    <row r="332" ht="15.75" customHeight="1">
      <c r="L332" s="51"/>
      <c r="M332" s="51"/>
    </row>
    <row r="333" ht="15.75" customHeight="1">
      <c r="L333" s="51"/>
      <c r="M333" s="51"/>
    </row>
    <row r="334" ht="15.75" customHeight="1">
      <c r="L334" s="51"/>
      <c r="M334" s="51"/>
    </row>
    <row r="335" ht="15.75" customHeight="1">
      <c r="L335" s="51"/>
      <c r="M335" s="51"/>
    </row>
    <row r="336" ht="15.75" customHeight="1">
      <c r="L336" s="51"/>
      <c r="M336" s="51"/>
    </row>
    <row r="337" ht="15.75" customHeight="1">
      <c r="L337" s="51"/>
      <c r="M337" s="51"/>
    </row>
    <row r="338" ht="15.75" customHeight="1">
      <c r="L338" s="51"/>
      <c r="M338" s="51"/>
    </row>
    <row r="339" ht="15.75" customHeight="1">
      <c r="L339" s="51"/>
      <c r="M339" s="51"/>
    </row>
    <row r="340" ht="15.75" customHeight="1">
      <c r="L340" s="51"/>
      <c r="M340" s="51"/>
    </row>
    <row r="341" ht="15.75" customHeight="1">
      <c r="L341" s="51"/>
      <c r="M341" s="51"/>
    </row>
    <row r="342" ht="15.75" customHeight="1">
      <c r="L342" s="51"/>
      <c r="M342" s="51"/>
    </row>
    <row r="343" ht="15.75" customHeight="1">
      <c r="L343" s="51"/>
      <c r="M343" s="51"/>
    </row>
    <row r="344" ht="15.75" customHeight="1">
      <c r="L344" s="51"/>
      <c r="M344" s="51"/>
    </row>
    <row r="345" ht="15.75" customHeight="1">
      <c r="L345" s="51"/>
      <c r="M345" s="51"/>
    </row>
    <row r="346" ht="15.75" customHeight="1">
      <c r="L346" s="51"/>
      <c r="M346" s="51"/>
    </row>
    <row r="347" ht="15.75" customHeight="1">
      <c r="L347" s="51"/>
      <c r="M347" s="51"/>
    </row>
    <row r="348" ht="15.75" customHeight="1">
      <c r="L348" s="51"/>
      <c r="M348" s="51"/>
    </row>
    <row r="349" ht="15.75" customHeight="1">
      <c r="L349" s="51"/>
      <c r="M349" s="51"/>
    </row>
    <row r="350" ht="15.75" customHeight="1">
      <c r="L350" s="51"/>
      <c r="M350" s="51"/>
    </row>
    <row r="351" ht="15.75" customHeight="1">
      <c r="L351" s="51"/>
      <c r="M351" s="51"/>
    </row>
    <row r="352" ht="15.75" customHeight="1">
      <c r="L352" s="51"/>
      <c r="M352" s="51"/>
    </row>
    <row r="353" ht="15.75" customHeight="1">
      <c r="L353" s="51"/>
      <c r="M353" s="51"/>
    </row>
    <row r="354" ht="15.75" customHeight="1">
      <c r="L354" s="51"/>
      <c r="M354" s="51"/>
    </row>
    <row r="355" ht="15.75" customHeight="1">
      <c r="L355" s="51"/>
      <c r="M355" s="51"/>
    </row>
    <row r="356" ht="15.75" customHeight="1">
      <c r="L356" s="51"/>
      <c r="M356" s="51"/>
    </row>
    <row r="357" ht="15.75" customHeight="1">
      <c r="L357" s="51"/>
      <c r="M357" s="51"/>
    </row>
    <row r="358" ht="15.75" customHeight="1">
      <c r="L358" s="51"/>
      <c r="M358" s="51"/>
    </row>
    <row r="359" ht="15.75" customHeight="1">
      <c r="L359" s="51"/>
      <c r="M359" s="51"/>
    </row>
    <row r="360" ht="15.75" customHeight="1">
      <c r="L360" s="51"/>
      <c r="M360" s="51"/>
    </row>
    <row r="361" ht="15.75" customHeight="1">
      <c r="L361" s="51"/>
      <c r="M361" s="51"/>
    </row>
    <row r="362" ht="15.75" customHeight="1">
      <c r="L362" s="51"/>
      <c r="M362" s="51"/>
    </row>
    <row r="363" ht="15.75" customHeight="1">
      <c r="L363" s="51"/>
      <c r="M363" s="51"/>
    </row>
    <row r="364" ht="15.75" customHeight="1">
      <c r="L364" s="51"/>
      <c r="M364" s="51"/>
    </row>
    <row r="365" ht="15.75" customHeight="1">
      <c r="L365" s="51"/>
      <c r="M365" s="51"/>
    </row>
    <row r="366" ht="15.75" customHeight="1">
      <c r="L366" s="51"/>
      <c r="M366" s="51"/>
    </row>
    <row r="367" ht="15.75" customHeight="1">
      <c r="L367" s="51"/>
      <c r="M367" s="51"/>
    </row>
    <row r="368" ht="15.75" customHeight="1">
      <c r="L368" s="51"/>
      <c r="M368" s="51"/>
    </row>
    <row r="369" ht="15.75" customHeight="1">
      <c r="L369" s="51"/>
      <c r="M369" s="51"/>
    </row>
    <row r="370" ht="15.75" customHeight="1">
      <c r="L370" s="51"/>
      <c r="M370" s="51"/>
    </row>
    <row r="371" ht="15.75" customHeight="1">
      <c r="L371" s="51"/>
      <c r="M371" s="51"/>
    </row>
    <row r="372" ht="15.75" customHeight="1">
      <c r="L372" s="51"/>
      <c r="M372" s="51"/>
    </row>
    <row r="373" ht="15.75" customHeight="1">
      <c r="L373" s="51"/>
      <c r="M373" s="51"/>
    </row>
    <row r="374" ht="15.75" customHeight="1">
      <c r="L374" s="51"/>
      <c r="M374" s="51"/>
    </row>
    <row r="375" ht="15.75" customHeight="1">
      <c r="L375" s="51"/>
      <c r="M375" s="51"/>
    </row>
    <row r="376" ht="15.75" customHeight="1">
      <c r="L376" s="51"/>
      <c r="M376" s="51"/>
    </row>
    <row r="377" ht="15.75" customHeight="1">
      <c r="L377" s="51"/>
      <c r="M377" s="51"/>
    </row>
    <row r="378" ht="15.75" customHeight="1">
      <c r="L378" s="51"/>
      <c r="M378" s="51"/>
    </row>
    <row r="379" ht="15.75" customHeight="1">
      <c r="L379" s="51"/>
      <c r="M379" s="51"/>
    </row>
    <row r="380" ht="15.75" customHeight="1">
      <c r="L380" s="51"/>
      <c r="M380" s="51"/>
    </row>
    <row r="381" ht="15.75" customHeight="1">
      <c r="L381" s="51"/>
      <c r="M381" s="51"/>
    </row>
    <row r="382" ht="15.75" customHeight="1">
      <c r="L382" s="51"/>
      <c r="M382" s="51"/>
    </row>
    <row r="383" ht="15.75" customHeight="1">
      <c r="L383" s="51"/>
      <c r="M383" s="51"/>
    </row>
    <row r="384" ht="15.75" customHeight="1">
      <c r="L384" s="51"/>
      <c r="M384" s="51"/>
    </row>
    <row r="385" ht="15.75" customHeight="1">
      <c r="L385" s="51"/>
      <c r="M385" s="51"/>
    </row>
    <row r="386" ht="15.75" customHeight="1">
      <c r="L386" s="51"/>
      <c r="M386" s="51"/>
    </row>
    <row r="387" ht="15.75" customHeight="1">
      <c r="L387" s="51"/>
      <c r="M387" s="51"/>
    </row>
    <row r="388" ht="15.75" customHeight="1">
      <c r="L388" s="51"/>
      <c r="M388" s="51"/>
    </row>
    <row r="389" ht="15.75" customHeight="1">
      <c r="L389" s="51"/>
      <c r="M389" s="51"/>
    </row>
    <row r="390" ht="15.75" customHeight="1">
      <c r="L390" s="51"/>
      <c r="M390" s="51"/>
    </row>
    <row r="391" ht="15.75" customHeight="1">
      <c r="L391" s="51"/>
      <c r="M391" s="51"/>
    </row>
    <row r="392" ht="15.75" customHeight="1">
      <c r="L392" s="51"/>
      <c r="M392" s="51"/>
    </row>
    <row r="393" ht="15.75" customHeight="1">
      <c r="L393" s="51"/>
      <c r="M393" s="51"/>
    </row>
    <row r="394" ht="15.75" customHeight="1">
      <c r="L394" s="51"/>
      <c r="M394" s="51"/>
    </row>
    <row r="395" ht="15.75" customHeight="1">
      <c r="L395" s="51"/>
      <c r="M395" s="51"/>
    </row>
    <row r="396" ht="15.75" customHeight="1">
      <c r="L396" s="51"/>
      <c r="M396" s="51"/>
    </row>
    <row r="397" ht="15.75" customHeight="1">
      <c r="L397" s="51"/>
      <c r="M397" s="51"/>
    </row>
    <row r="398" ht="15.75" customHeight="1">
      <c r="L398" s="51"/>
      <c r="M398" s="51"/>
    </row>
    <row r="399" ht="15.75" customHeight="1">
      <c r="L399" s="51"/>
      <c r="M399" s="51"/>
    </row>
    <row r="400" ht="15.75" customHeight="1">
      <c r="L400" s="51"/>
      <c r="M400" s="51"/>
    </row>
    <row r="401" ht="15.75" customHeight="1">
      <c r="L401" s="51"/>
      <c r="M401" s="51"/>
    </row>
    <row r="402" ht="15.75" customHeight="1">
      <c r="L402" s="51"/>
      <c r="M402" s="51"/>
    </row>
    <row r="403" ht="15.75" customHeight="1">
      <c r="L403" s="51"/>
      <c r="M403" s="51"/>
    </row>
    <row r="404" ht="15.75" customHeight="1">
      <c r="L404" s="51"/>
      <c r="M404" s="51"/>
    </row>
    <row r="405" ht="15.75" customHeight="1">
      <c r="L405" s="51"/>
      <c r="M405" s="51"/>
    </row>
    <row r="406" ht="15.75" customHeight="1">
      <c r="L406" s="51"/>
      <c r="M406" s="51"/>
    </row>
    <row r="407" ht="15.75" customHeight="1">
      <c r="L407" s="51"/>
      <c r="M407" s="51"/>
    </row>
    <row r="408" ht="15.75" customHeight="1">
      <c r="L408" s="51"/>
      <c r="M408" s="51"/>
    </row>
    <row r="409" ht="15.75" customHeight="1">
      <c r="L409" s="51"/>
      <c r="M409" s="51"/>
    </row>
    <row r="410" ht="15.75" customHeight="1">
      <c r="L410" s="51"/>
      <c r="M410" s="51"/>
    </row>
    <row r="411" ht="15.75" customHeight="1">
      <c r="L411" s="51"/>
      <c r="M411" s="51"/>
    </row>
    <row r="412" ht="15.75" customHeight="1">
      <c r="L412" s="51"/>
      <c r="M412" s="51"/>
    </row>
    <row r="413" ht="15.75" customHeight="1">
      <c r="L413" s="51"/>
      <c r="M413" s="51"/>
    </row>
    <row r="414" ht="15.75" customHeight="1">
      <c r="L414" s="51"/>
      <c r="M414" s="51"/>
    </row>
    <row r="415" ht="15.75" customHeight="1">
      <c r="L415" s="51"/>
      <c r="M415" s="51"/>
    </row>
    <row r="416" ht="15.75" customHeight="1">
      <c r="L416" s="51"/>
      <c r="M416" s="51"/>
    </row>
    <row r="417" ht="15.75" customHeight="1">
      <c r="L417" s="51"/>
      <c r="M417" s="51"/>
    </row>
    <row r="418" ht="15.75" customHeight="1">
      <c r="L418" s="51"/>
      <c r="M418" s="51"/>
    </row>
    <row r="419" ht="15.75" customHeight="1">
      <c r="L419" s="51"/>
      <c r="M419" s="51"/>
    </row>
    <row r="420" ht="15.75" customHeight="1">
      <c r="L420" s="51"/>
      <c r="M420" s="51"/>
    </row>
    <row r="421" ht="15.75" customHeight="1">
      <c r="L421" s="51"/>
      <c r="M421" s="51"/>
    </row>
    <row r="422" ht="15.75" customHeight="1">
      <c r="L422" s="51"/>
      <c r="M422" s="51"/>
    </row>
    <row r="423" ht="15.75" customHeight="1">
      <c r="L423" s="51"/>
      <c r="M423" s="51"/>
    </row>
    <row r="424" ht="15.75" customHeight="1">
      <c r="L424" s="51"/>
      <c r="M424" s="51"/>
    </row>
    <row r="425" ht="15.75" customHeight="1">
      <c r="L425" s="51"/>
      <c r="M425" s="51"/>
    </row>
    <row r="426" ht="15.75" customHeight="1">
      <c r="L426" s="51"/>
      <c r="M426" s="51"/>
    </row>
    <row r="427" ht="15.75" customHeight="1">
      <c r="L427" s="51"/>
      <c r="M427" s="51"/>
    </row>
    <row r="428" ht="15.75" customHeight="1">
      <c r="L428" s="51"/>
      <c r="M428" s="51"/>
    </row>
    <row r="429" ht="15.75" customHeight="1">
      <c r="L429" s="51"/>
      <c r="M429" s="51"/>
    </row>
    <row r="430" ht="15.75" customHeight="1">
      <c r="L430" s="51"/>
      <c r="M430" s="51"/>
    </row>
    <row r="431" ht="15.75" customHeight="1">
      <c r="L431" s="51"/>
      <c r="M431" s="51"/>
    </row>
    <row r="432" ht="15.75" customHeight="1">
      <c r="L432" s="51"/>
      <c r="M432" s="51"/>
    </row>
    <row r="433" ht="15.75" customHeight="1">
      <c r="L433" s="51"/>
      <c r="M433" s="51"/>
    </row>
    <row r="434" ht="15.75" customHeight="1">
      <c r="L434" s="51"/>
      <c r="M434" s="51"/>
    </row>
    <row r="435" ht="15.75" customHeight="1">
      <c r="L435" s="51"/>
      <c r="M435" s="51"/>
    </row>
    <row r="436" ht="15.75" customHeight="1">
      <c r="L436" s="51"/>
      <c r="M436" s="51"/>
    </row>
    <row r="437" ht="15.75" customHeight="1">
      <c r="L437" s="51"/>
      <c r="M437" s="51"/>
    </row>
    <row r="438" ht="15.75" customHeight="1">
      <c r="L438" s="51"/>
      <c r="M438" s="51"/>
    </row>
    <row r="439" ht="15.75" customHeight="1">
      <c r="L439" s="51"/>
      <c r="M439" s="51"/>
    </row>
    <row r="440" ht="15.75" customHeight="1">
      <c r="L440" s="51"/>
      <c r="M440" s="51"/>
    </row>
    <row r="441" ht="15.75" customHeight="1">
      <c r="L441" s="51"/>
      <c r="M441" s="51"/>
    </row>
    <row r="442" ht="15.75" customHeight="1">
      <c r="L442" s="51"/>
      <c r="M442" s="51"/>
    </row>
    <row r="443" ht="15.75" customHeight="1">
      <c r="L443" s="51"/>
      <c r="M443" s="51"/>
    </row>
    <row r="444" ht="15.75" customHeight="1">
      <c r="L444" s="51"/>
      <c r="M444" s="51"/>
    </row>
    <row r="445" ht="15.75" customHeight="1">
      <c r="L445" s="51"/>
      <c r="M445" s="51"/>
    </row>
    <row r="446" ht="15.75" customHeight="1">
      <c r="L446" s="51"/>
      <c r="M446" s="51"/>
    </row>
    <row r="447" ht="15.75" customHeight="1">
      <c r="L447" s="51"/>
      <c r="M447" s="51"/>
    </row>
    <row r="448" ht="15.75" customHeight="1">
      <c r="L448" s="51"/>
      <c r="M448" s="51"/>
    </row>
    <row r="449" ht="15.75" customHeight="1">
      <c r="L449" s="51"/>
      <c r="M449" s="51"/>
    </row>
    <row r="450" ht="15.75" customHeight="1">
      <c r="L450" s="51"/>
      <c r="M450" s="51"/>
    </row>
    <row r="451" ht="15.75" customHeight="1">
      <c r="L451" s="51"/>
      <c r="M451" s="51"/>
    </row>
    <row r="452" ht="15.75" customHeight="1">
      <c r="L452" s="51"/>
      <c r="M452" s="51"/>
    </row>
    <row r="453" ht="15.75" customHeight="1">
      <c r="L453" s="51"/>
      <c r="M453" s="51"/>
    </row>
    <row r="454" ht="15.75" customHeight="1">
      <c r="L454" s="51"/>
      <c r="M454" s="51"/>
    </row>
    <row r="455" ht="15.75" customHeight="1">
      <c r="L455" s="51"/>
      <c r="M455" s="51"/>
    </row>
    <row r="456" ht="15.75" customHeight="1">
      <c r="L456" s="51"/>
      <c r="M456" s="51"/>
    </row>
    <row r="457" ht="15.75" customHeight="1">
      <c r="L457" s="51"/>
      <c r="M457" s="51"/>
    </row>
    <row r="458" ht="15.75" customHeight="1">
      <c r="L458" s="51"/>
      <c r="M458" s="51"/>
    </row>
    <row r="459" ht="15.75" customHeight="1">
      <c r="L459" s="51"/>
      <c r="M459" s="51"/>
    </row>
    <row r="460" ht="15.75" customHeight="1">
      <c r="L460" s="51"/>
      <c r="M460" s="51"/>
    </row>
    <row r="461" ht="15.75" customHeight="1">
      <c r="L461" s="51"/>
      <c r="M461" s="51"/>
    </row>
    <row r="462" ht="15.75" customHeight="1">
      <c r="L462" s="51"/>
      <c r="M462" s="51"/>
    </row>
    <row r="463" ht="15.75" customHeight="1">
      <c r="L463" s="51"/>
      <c r="M463" s="51"/>
    </row>
    <row r="464" ht="15.75" customHeight="1">
      <c r="L464" s="51"/>
      <c r="M464" s="51"/>
    </row>
    <row r="465" ht="15.75" customHeight="1">
      <c r="L465" s="51"/>
      <c r="M465" s="51"/>
    </row>
    <row r="466" ht="15.75" customHeight="1">
      <c r="L466" s="51"/>
      <c r="M466" s="51"/>
    </row>
    <row r="467" ht="15.75" customHeight="1">
      <c r="L467" s="51"/>
      <c r="M467" s="51"/>
    </row>
    <row r="468" ht="15.75" customHeight="1">
      <c r="L468" s="51"/>
      <c r="M468" s="51"/>
    </row>
    <row r="469" ht="15.75" customHeight="1">
      <c r="L469" s="51"/>
      <c r="M469" s="51"/>
    </row>
    <row r="470" ht="15.75" customHeight="1">
      <c r="L470" s="51"/>
      <c r="M470" s="51"/>
    </row>
    <row r="471" ht="15.75" customHeight="1">
      <c r="L471" s="51"/>
      <c r="M471" s="51"/>
    </row>
    <row r="472" ht="15.75" customHeight="1">
      <c r="L472" s="51"/>
      <c r="M472" s="51"/>
    </row>
    <row r="473" ht="15.75" customHeight="1">
      <c r="L473" s="51"/>
      <c r="M473" s="51"/>
    </row>
    <row r="474" ht="15.75" customHeight="1">
      <c r="L474" s="51"/>
      <c r="M474" s="51"/>
    </row>
    <row r="475" ht="15.75" customHeight="1">
      <c r="L475" s="51"/>
      <c r="M475" s="51"/>
    </row>
    <row r="476" ht="15.75" customHeight="1">
      <c r="L476" s="51"/>
      <c r="M476" s="51"/>
    </row>
    <row r="477" ht="15.75" customHeight="1">
      <c r="L477" s="51"/>
      <c r="M477" s="51"/>
    </row>
    <row r="478" ht="15.75" customHeight="1">
      <c r="L478" s="51"/>
      <c r="M478" s="51"/>
    </row>
    <row r="479" ht="15.75" customHeight="1">
      <c r="L479" s="51"/>
      <c r="M479" s="51"/>
    </row>
    <row r="480" ht="15.75" customHeight="1">
      <c r="L480" s="51"/>
      <c r="M480" s="51"/>
    </row>
    <row r="481" ht="15.75" customHeight="1">
      <c r="L481" s="51"/>
      <c r="M481" s="51"/>
    </row>
    <row r="482" ht="15.75" customHeight="1">
      <c r="L482" s="51"/>
      <c r="M482" s="51"/>
    </row>
    <row r="483" ht="15.75" customHeight="1">
      <c r="L483" s="51"/>
      <c r="M483" s="51"/>
    </row>
    <row r="484" ht="15.75" customHeight="1">
      <c r="L484" s="51"/>
      <c r="M484" s="51"/>
    </row>
    <row r="485" ht="15.75" customHeight="1">
      <c r="L485" s="51"/>
      <c r="M485" s="51"/>
    </row>
    <row r="486" ht="15.75" customHeight="1">
      <c r="L486" s="51"/>
      <c r="M486" s="51"/>
    </row>
    <row r="487" ht="15.75" customHeight="1">
      <c r="L487" s="51"/>
      <c r="M487" s="51"/>
    </row>
    <row r="488" ht="15.75" customHeight="1">
      <c r="L488" s="51"/>
      <c r="M488" s="51"/>
    </row>
    <row r="489" ht="15.75" customHeight="1">
      <c r="L489" s="51"/>
      <c r="M489" s="51"/>
    </row>
    <row r="490" ht="15.75" customHeight="1">
      <c r="L490" s="51"/>
      <c r="M490" s="51"/>
    </row>
    <row r="491" ht="15.75" customHeight="1">
      <c r="L491" s="51"/>
      <c r="M491" s="51"/>
    </row>
    <row r="492" ht="15.75" customHeight="1">
      <c r="L492" s="51"/>
      <c r="M492" s="51"/>
    </row>
    <row r="493" ht="15.75" customHeight="1">
      <c r="L493" s="51"/>
      <c r="M493" s="51"/>
    </row>
    <row r="494" ht="15.75" customHeight="1">
      <c r="L494" s="51"/>
      <c r="M494" s="51"/>
    </row>
    <row r="495" ht="15.75" customHeight="1">
      <c r="L495" s="51"/>
      <c r="M495" s="51"/>
    </row>
    <row r="496" ht="15.75" customHeight="1">
      <c r="L496" s="51"/>
      <c r="M496" s="51"/>
    </row>
    <row r="497" ht="15.75" customHeight="1">
      <c r="L497" s="51"/>
      <c r="M497" s="51"/>
    </row>
    <row r="498" ht="15.75" customHeight="1">
      <c r="L498" s="51"/>
      <c r="M498" s="51"/>
    </row>
    <row r="499" ht="15.75" customHeight="1">
      <c r="L499" s="51"/>
      <c r="M499" s="51"/>
    </row>
    <row r="500" ht="15.75" customHeight="1">
      <c r="L500" s="51"/>
      <c r="M500" s="51"/>
    </row>
    <row r="501" ht="15.75" customHeight="1">
      <c r="L501" s="51"/>
      <c r="M501" s="51"/>
    </row>
    <row r="502" ht="15.75" customHeight="1">
      <c r="L502" s="51"/>
      <c r="M502" s="51"/>
    </row>
    <row r="503" ht="15.75" customHeight="1">
      <c r="L503" s="51"/>
      <c r="M503" s="51"/>
    </row>
    <row r="504" ht="15.75" customHeight="1">
      <c r="L504" s="51"/>
      <c r="M504" s="51"/>
    </row>
    <row r="505" ht="15.75" customHeight="1">
      <c r="L505" s="51"/>
      <c r="M505" s="51"/>
    </row>
    <row r="506" ht="15.75" customHeight="1">
      <c r="L506" s="51"/>
      <c r="M506" s="51"/>
    </row>
    <row r="507" ht="15.75" customHeight="1">
      <c r="L507" s="51"/>
      <c r="M507" s="51"/>
    </row>
    <row r="508" ht="15.75" customHeight="1">
      <c r="L508" s="51"/>
      <c r="M508" s="51"/>
    </row>
    <row r="509" ht="15.75" customHeight="1">
      <c r="L509" s="51"/>
      <c r="M509" s="51"/>
    </row>
    <row r="510" ht="15.75" customHeight="1">
      <c r="L510" s="51"/>
      <c r="M510" s="51"/>
    </row>
    <row r="511" ht="15.75" customHeight="1">
      <c r="L511" s="51"/>
      <c r="M511" s="51"/>
    </row>
    <row r="512" ht="15.75" customHeight="1">
      <c r="L512" s="51"/>
      <c r="M512" s="51"/>
    </row>
    <row r="513" ht="15.75" customHeight="1">
      <c r="L513" s="51"/>
      <c r="M513" s="51"/>
    </row>
    <row r="514" ht="15.75" customHeight="1">
      <c r="L514" s="51"/>
      <c r="M514" s="51"/>
    </row>
    <row r="515" ht="15.75" customHeight="1">
      <c r="L515" s="51"/>
      <c r="M515" s="51"/>
    </row>
    <row r="516" ht="15.75" customHeight="1">
      <c r="L516" s="51"/>
      <c r="M516" s="51"/>
    </row>
    <row r="517" ht="15.75" customHeight="1">
      <c r="L517" s="51"/>
      <c r="M517" s="51"/>
    </row>
    <row r="518" ht="15.75" customHeight="1">
      <c r="L518" s="51"/>
      <c r="M518" s="51"/>
    </row>
    <row r="519" ht="15.75" customHeight="1">
      <c r="L519" s="51"/>
      <c r="M519" s="51"/>
    </row>
    <row r="520" ht="15.75" customHeight="1">
      <c r="L520" s="51"/>
      <c r="M520" s="51"/>
    </row>
    <row r="521" ht="15.75" customHeight="1">
      <c r="L521" s="51"/>
      <c r="M521" s="51"/>
    </row>
    <row r="522" ht="15.75" customHeight="1">
      <c r="L522" s="51"/>
      <c r="M522" s="51"/>
    </row>
    <row r="523" ht="15.75" customHeight="1">
      <c r="L523" s="51"/>
      <c r="M523" s="51"/>
    </row>
    <row r="524" ht="15.75" customHeight="1">
      <c r="L524" s="51"/>
      <c r="M524" s="51"/>
    </row>
    <row r="525" ht="15.75" customHeight="1">
      <c r="L525" s="51"/>
      <c r="M525" s="51"/>
    </row>
    <row r="526" ht="15.75" customHeight="1">
      <c r="L526" s="51"/>
      <c r="M526" s="51"/>
    </row>
    <row r="527" ht="15.75" customHeight="1">
      <c r="L527" s="51"/>
      <c r="M527" s="51"/>
    </row>
    <row r="528" ht="15.75" customHeight="1">
      <c r="L528" s="51"/>
      <c r="M528" s="51"/>
    </row>
    <row r="529" ht="15.75" customHeight="1">
      <c r="L529" s="51"/>
      <c r="M529" s="51"/>
    </row>
    <row r="530" ht="15.75" customHeight="1">
      <c r="L530" s="51"/>
      <c r="M530" s="51"/>
    </row>
    <row r="531" ht="15.75" customHeight="1">
      <c r="L531" s="51"/>
      <c r="M531" s="51"/>
    </row>
    <row r="532" ht="15.75" customHeight="1">
      <c r="L532" s="51"/>
      <c r="M532" s="51"/>
    </row>
    <row r="533" ht="15.75" customHeight="1">
      <c r="L533" s="51"/>
      <c r="M533" s="51"/>
    </row>
    <row r="534" ht="15.75" customHeight="1">
      <c r="L534" s="51"/>
      <c r="M534" s="51"/>
    </row>
    <row r="535" ht="15.75" customHeight="1">
      <c r="L535" s="51"/>
      <c r="M535" s="51"/>
    </row>
    <row r="536" ht="15.75" customHeight="1">
      <c r="L536" s="51"/>
      <c r="M536" s="51"/>
    </row>
    <row r="537" ht="15.75" customHeight="1">
      <c r="L537" s="51"/>
      <c r="M537" s="51"/>
    </row>
    <row r="538" ht="15.75" customHeight="1">
      <c r="L538" s="51"/>
      <c r="M538" s="51"/>
    </row>
    <row r="539" ht="15.75" customHeight="1">
      <c r="L539" s="51"/>
      <c r="M539" s="51"/>
    </row>
    <row r="540" ht="15.75" customHeight="1">
      <c r="L540" s="51"/>
      <c r="M540" s="51"/>
    </row>
    <row r="541" ht="15.75" customHeight="1">
      <c r="L541" s="51"/>
      <c r="M541" s="51"/>
    </row>
    <row r="542" ht="15.75" customHeight="1">
      <c r="L542" s="51"/>
      <c r="M542" s="51"/>
    </row>
    <row r="543" ht="15.75" customHeight="1">
      <c r="L543" s="51"/>
      <c r="M543" s="51"/>
    </row>
    <row r="544" ht="15.75" customHeight="1">
      <c r="L544" s="51"/>
      <c r="M544" s="51"/>
    </row>
    <row r="545" ht="15.75" customHeight="1">
      <c r="L545" s="51"/>
      <c r="M545" s="51"/>
    </row>
    <row r="546" ht="15.75" customHeight="1">
      <c r="L546" s="51"/>
      <c r="M546" s="51"/>
    </row>
    <row r="547" ht="15.75" customHeight="1">
      <c r="L547" s="51"/>
      <c r="M547" s="51"/>
    </row>
    <row r="548" ht="15.75" customHeight="1">
      <c r="L548" s="51"/>
      <c r="M548" s="51"/>
    </row>
    <row r="549" ht="15.75" customHeight="1">
      <c r="L549" s="51"/>
      <c r="M549" s="51"/>
    </row>
    <row r="550" ht="15.75" customHeight="1">
      <c r="L550" s="51"/>
      <c r="M550" s="51"/>
    </row>
    <row r="551" ht="15.75" customHeight="1">
      <c r="L551" s="51"/>
      <c r="M551" s="51"/>
    </row>
    <row r="552" ht="15.75" customHeight="1">
      <c r="L552" s="51"/>
      <c r="M552" s="51"/>
    </row>
    <row r="553" ht="15.75" customHeight="1">
      <c r="L553" s="51"/>
      <c r="M553" s="51"/>
    </row>
    <row r="554" ht="15.75" customHeight="1">
      <c r="L554" s="51"/>
      <c r="M554" s="51"/>
    </row>
    <row r="555" ht="15.75" customHeight="1">
      <c r="L555" s="51"/>
      <c r="M555" s="51"/>
    </row>
    <row r="556" ht="15.75" customHeight="1">
      <c r="L556" s="51"/>
      <c r="M556" s="51"/>
    </row>
    <row r="557" ht="15.75" customHeight="1">
      <c r="L557" s="51"/>
      <c r="M557" s="51"/>
    </row>
    <row r="558" ht="15.75" customHeight="1">
      <c r="L558" s="51"/>
      <c r="M558" s="51"/>
    </row>
    <row r="559" ht="15.75" customHeight="1">
      <c r="L559" s="51"/>
      <c r="M559" s="51"/>
    </row>
    <row r="560" ht="15.75" customHeight="1">
      <c r="L560" s="51"/>
      <c r="M560" s="51"/>
    </row>
    <row r="561" ht="15.75" customHeight="1">
      <c r="L561" s="51"/>
      <c r="M561" s="51"/>
    </row>
    <row r="562" ht="15.75" customHeight="1">
      <c r="L562" s="51"/>
      <c r="M562" s="51"/>
    </row>
    <row r="563" ht="15.75" customHeight="1">
      <c r="L563" s="51"/>
      <c r="M563" s="51"/>
    </row>
    <row r="564" ht="15.75" customHeight="1">
      <c r="L564" s="51"/>
      <c r="M564" s="51"/>
    </row>
    <row r="565" ht="15.75" customHeight="1">
      <c r="L565" s="51"/>
      <c r="M565" s="51"/>
    </row>
    <row r="566" ht="15.75" customHeight="1">
      <c r="L566" s="51"/>
      <c r="M566" s="51"/>
    </row>
    <row r="567" ht="15.75" customHeight="1">
      <c r="L567" s="51"/>
      <c r="M567" s="51"/>
    </row>
    <row r="568" ht="15.75" customHeight="1">
      <c r="L568" s="51"/>
      <c r="M568" s="51"/>
    </row>
    <row r="569" ht="15.75" customHeight="1">
      <c r="L569" s="51"/>
      <c r="M569" s="51"/>
    </row>
    <row r="570" ht="15.75" customHeight="1">
      <c r="L570" s="51"/>
      <c r="M570" s="51"/>
    </row>
    <row r="571" ht="15.75" customHeight="1">
      <c r="L571" s="51"/>
      <c r="M571" s="51"/>
    </row>
    <row r="572" ht="15.75" customHeight="1">
      <c r="L572" s="51"/>
      <c r="M572" s="51"/>
    </row>
    <row r="573" ht="15.75" customHeight="1">
      <c r="L573" s="51"/>
      <c r="M573" s="51"/>
    </row>
    <row r="574" ht="15.75" customHeight="1">
      <c r="L574" s="51"/>
      <c r="M574" s="51"/>
    </row>
    <row r="575" ht="15.75" customHeight="1">
      <c r="L575" s="51"/>
      <c r="M575" s="51"/>
    </row>
    <row r="576" ht="15.75" customHeight="1">
      <c r="L576" s="51"/>
      <c r="M576" s="51"/>
    </row>
    <row r="577" ht="15.75" customHeight="1">
      <c r="L577" s="51"/>
      <c r="M577" s="51"/>
    </row>
    <row r="578" ht="15.75" customHeight="1">
      <c r="L578" s="51"/>
      <c r="M578" s="51"/>
    </row>
    <row r="579" ht="15.75" customHeight="1">
      <c r="L579" s="51"/>
      <c r="M579" s="51"/>
    </row>
    <row r="580" ht="15.75" customHeight="1">
      <c r="L580" s="51"/>
      <c r="M580" s="51"/>
    </row>
    <row r="581" ht="15.75" customHeight="1">
      <c r="L581" s="51"/>
      <c r="M581" s="51"/>
    </row>
    <row r="582" ht="15.75" customHeight="1">
      <c r="L582" s="51"/>
      <c r="M582" s="51"/>
    </row>
    <row r="583" ht="15.75" customHeight="1">
      <c r="L583" s="51"/>
      <c r="M583" s="51"/>
    </row>
    <row r="584" ht="15.75" customHeight="1">
      <c r="L584" s="51"/>
      <c r="M584" s="51"/>
    </row>
    <row r="585" ht="15.75" customHeight="1">
      <c r="L585" s="51"/>
      <c r="M585" s="51"/>
    </row>
    <row r="586" ht="15.75" customHeight="1">
      <c r="L586" s="51"/>
      <c r="M586" s="51"/>
    </row>
    <row r="587" ht="15.75" customHeight="1">
      <c r="L587" s="51"/>
      <c r="M587" s="51"/>
    </row>
    <row r="588" ht="15.75" customHeight="1">
      <c r="L588" s="51"/>
      <c r="M588" s="51"/>
    </row>
    <row r="589" ht="15.75" customHeight="1">
      <c r="L589" s="51"/>
      <c r="M589" s="51"/>
    </row>
    <row r="590" ht="15.75" customHeight="1">
      <c r="L590" s="51"/>
      <c r="M590" s="51"/>
    </row>
    <row r="591" ht="15.75" customHeight="1">
      <c r="L591" s="51"/>
      <c r="M591" s="51"/>
    </row>
    <row r="592" ht="15.75" customHeight="1">
      <c r="L592" s="51"/>
      <c r="M592" s="51"/>
    </row>
    <row r="593" ht="15.75" customHeight="1">
      <c r="L593" s="51"/>
      <c r="M593" s="51"/>
    </row>
    <row r="594" ht="15.75" customHeight="1">
      <c r="L594" s="51"/>
      <c r="M594" s="51"/>
    </row>
    <row r="595" ht="15.75" customHeight="1">
      <c r="L595" s="51"/>
      <c r="M595" s="51"/>
    </row>
    <row r="596" ht="15.75" customHeight="1">
      <c r="L596" s="51"/>
      <c r="M596" s="51"/>
    </row>
    <row r="597" ht="15.75" customHeight="1">
      <c r="L597" s="51"/>
      <c r="M597" s="51"/>
    </row>
    <row r="598" ht="15.75" customHeight="1">
      <c r="L598" s="51"/>
      <c r="M598" s="51"/>
    </row>
    <row r="599" ht="15.75" customHeight="1">
      <c r="L599" s="51"/>
      <c r="M599" s="51"/>
    </row>
    <row r="600" ht="15.75" customHeight="1">
      <c r="L600" s="51"/>
      <c r="M600" s="51"/>
    </row>
    <row r="601" ht="15.75" customHeight="1">
      <c r="L601" s="51"/>
      <c r="M601" s="51"/>
    </row>
    <row r="602" ht="15.75" customHeight="1">
      <c r="L602" s="51"/>
      <c r="M602" s="51"/>
    </row>
    <row r="603" ht="15.75" customHeight="1">
      <c r="L603" s="51"/>
      <c r="M603" s="51"/>
    </row>
    <row r="604" ht="15.75" customHeight="1">
      <c r="L604" s="51"/>
      <c r="M604" s="51"/>
    </row>
    <row r="605" ht="15.75" customHeight="1">
      <c r="L605" s="51"/>
      <c r="M605" s="51"/>
    </row>
    <row r="606" ht="15.75" customHeight="1">
      <c r="L606" s="51"/>
      <c r="M606" s="51"/>
    </row>
    <row r="607" ht="15.75" customHeight="1">
      <c r="L607" s="51"/>
      <c r="M607" s="51"/>
    </row>
    <row r="608" ht="15.75" customHeight="1">
      <c r="L608" s="51"/>
      <c r="M608" s="51"/>
    </row>
    <row r="609" ht="15.75" customHeight="1">
      <c r="L609" s="51"/>
      <c r="M609" s="51"/>
    </row>
    <row r="610" ht="15.75" customHeight="1">
      <c r="L610" s="51"/>
      <c r="M610" s="51"/>
    </row>
    <row r="611" ht="15.75" customHeight="1">
      <c r="L611" s="51"/>
      <c r="M611" s="51"/>
    </row>
    <row r="612" ht="15.75" customHeight="1">
      <c r="L612" s="51"/>
      <c r="M612" s="51"/>
    </row>
    <row r="613" ht="15.75" customHeight="1">
      <c r="L613" s="51"/>
      <c r="M613" s="51"/>
    </row>
    <row r="614" ht="15.75" customHeight="1">
      <c r="L614" s="51"/>
      <c r="M614" s="51"/>
    </row>
    <row r="615" ht="15.75" customHeight="1">
      <c r="L615" s="51"/>
      <c r="M615" s="51"/>
    </row>
    <row r="616" ht="15.75" customHeight="1">
      <c r="L616" s="51"/>
      <c r="M616" s="51"/>
    </row>
    <row r="617" ht="15.75" customHeight="1">
      <c r="L617" s="51"/>
      <c r="M617" s="51"/>
    </row>
    <row r="618" ht="15.75" customHeight="1">
      <c r="L618" s="51"/>
      <c r="M618" s="51"/>
    </row>
    <row r="619" ht="15.75" customHeight="1">
      <c r="L619" s="51"/>
      <c r="M619" s="51"/>
    </row>
    <row r="620" ht="15.75" customHeight="1">
      <c r="L620" s="51"/>
      <c r="M620" s="51"/>
    </row>
    <row r="621" ht="15.75" customHeight="1">
      <c r="L621" s="51"/>
      <c r="M621" s="51"/>
    </row>
    <row r="622" ht="15.75" customHeight="1">
      <c r="L622" s="51"/>
      <c r="M622" s="51"/>
    </row>
    <row r="623" ht="15.75" customHeight="1">
      <c r="L623" s="51"/>
      <c r="M623" s="51"/>
    </row>
    <row r="624" ht="15.75" customHeight="1">
      <c r="L624" s="51"/>
      <c r="M624" s="51"/>
    </row>
    <row r="625" ht="15.75" customHeight="1">
      <c r="L625" s="51"/>
      <c r="M625" s="51"/>
    </row>
    <row r="626" ht="15.75" customHeight="1">
      <c r="L626" s="51"/>
      <c r="M626" s="51"/>
    </row>
    <row r="627" ht="15.75" customHeight="1">
      <c r="L627" s="51"/>
      <c r="M627" s="51"/>
    </row>
    <row r="628" ht="15.75" customHeight="1">
      <c r="L628" s="51"/>
      <c r="M628" s="51"/>
    </row>
    <row r="629" ht="15.75" customHeight="1">
      <c r="L629" s="51"/>
      <c r="M629" s="51"/>
    </row>
    <row r="630" ht="15.75" customHeight="1">
      <c r="L630" s="51"/>
      <c r="M630" s="51"/>
    </row>
    <row r="631" ht="15.75" customHeight="1">
      <c r="L631" s="51"/>
      <c r="M631" s="51"/>
    </row>
    <row r="632" ht="15.75" customHeight="1">
      <c r="L632" s="51"/>
      <c r="M632" s="51"/>
    </row>
    <row r="633" ht="15.75" customHeight="1">
      <c r="L633" s="51"/>
      <c r="M633" s="51"/>
    </row>
    <row r="634" ht="15.75" customHeight="1">
      <c r="L634" s="51"/>
      <c r="M634" s="51"/>
    </row>
    <row r="635" ht="15.75" customHeight="1">
      <c r="L635" s="51"/>
      <c r="M635" s="51"/>
    </row>
    <row r="636" ht="15.75" customHeight="1">
      <c r="L636" s="51"/>
      <c r="M636" s="51"/>
    </row>
    <row r="637" ht="15.75" customHeight="1">
      <c r="L637" s="51"/>
      <c r="M637" s="51"/>
    </row>
    <row r="638" ht="15.75" customHeight="1">
      <c r="L638" s="51"/>
      <c r="M638" s="51"/>
    </row>
    <row r="639" ht="15.75" customHeight="1">
      <c r="L639" s="51"/>
      <c r="M639" s="51"/>
    </row>
    <row r="640" ht="15.75" customHeight="1">
      <c r="L640" s="51"/>
      <c r="M640" s="51"/>
    </row>
    <row r="641" ht="15.75" customHeight="1">
      <c r="L641" s="51"/>
      <c r="M641" s="51"/>
    </row>
    <row r="642" ht="15.75" customHeight="1">
      <c r="L642" s="51"/>
      <c r="M642" s="51"/>
    </row>
    <row r="643" ht="15.75" customHeight="1">
      <c r="L643" s="51"/>
      <c r="M643" s="51"/>
    </row>
    <row r="644" ht="15.75" customHeight="1">
      <c r="L644" s="51"/>
      <c r="M644" s="51"/>
    </row>
    <row r="645" ht="15.75" customHeight="1">
      <c r="L645" s="51"/>
      <c r="M645" s="51"/>
    </row>
    <row r="646" ht="15.75" customHeight="1">
      <c r="L646" s="51"/>
      <c r="M646" s="51"/>
    </row>
    <row r="647" ht="15.75" customHeight="1">
      <c r="L647" s="51"/>
      <c r="M647" s="51"/>
    </row>
    <row r="648" ht="15.75" customHeight="1">
      <c r="L648" s="51"/>
      <c r="M648" s="51"/>
    </row>
    <row r="649" ht="15.75" customHeight="1">
      <c r="L649" s="51"/>
      <c r="M649" s="51"/>
    </row>
    <row r="650" ht="15.75" customHeight="1">
      <c r="L650" s="51"/>
      <c r="M650" s="51"/>
    </row>
    <row r="651" ht="15.75" customHeight="1">
      <c r="L651" s="51"/>
      <c r="M651" s="51"/>
    </row>
    <row r="652" ht="15.75" customHeight="1">
      <c r="L652" s="51"/>
      <c r="M652" s="51"/>
    </row>
    <row r="653" ht="15.75" customHeight="1">
      <c r="L653" s="51"/>
      <c r="M653" s="51"/>
    </row>
    <row r="654" ht="15.75" customHeight="1">
      <c r="L654" s="51"/>
      <c r="M654" s="51"/>
    </row>
    <row r="655" ht="15.75" customHeight="1">
      <c r="L655" s="51"/>
      <c r="M655" s="51"/>
    </row>
    <row r="656" ht="15.75" customHeight="1">
      <c r="L656" s="51"/>
      <c r="M656" s="51"/>
    </row>
    <row r="657" ht="15.75" customHeight="1">
      <c r="L657" s="51"/>
      <c r="M657" s="51"/>
    </row>
    <row r="658" ht="15.75" customHeight="1">
      <c r="L658" s="51"/>
      <c r="M658" s="51"/>
    </row>
    <row r="659" ht="15.75" customHeight="1">
      <c r="L659" s="51"/>
      <c r="M659" s="51"/>
    </row>
    <row r="660" ht="15.75" customHeight="1">
      <c r="L660" s="51"/>
      <c r="M660" s="51"/>
    </row>
    <row r="661" ht="15.75" customHeight="1">
      <c r="L661" s="51"/>
      <c r="M661" s="51"/>
    </row>
    <row r="662" ht="15.75" customHeight="1">
      <c r="L662" s="51"/>
      <c r="M662" s="51"/>
    </row>
    <row r="663" ht="15.75" customHeight="1">
      <c r="L663" s="51"/>
      <c r="M663" s="51"/>
    </row>
    <row r="664" ht="15.75" customHeight="1">
      <c r="L664" s="51"/>
      <c r="M664" s="51"/>
    </row>
    <row r="665" ht="15.75" customHeight="1">
      <c r="L665" s="51"/>
      <c r="M665" s="51"/>
    </row>
    <row r="666" ht="15.75" customHeight="1">
      <c r="L666" s="51"/>
      <c r="M666" s="51"/>
    </row>
    <row r="667" ht="15.75" customHeight="1">
      <c r="L667" s="51"/>
      <c r="M667" s="51"/>
    </row>
    <row r="668" ht="15.75" customHeight="1">
      <c r="L668" s="51"/>
      <c r="M668" s="51"/>
    </row>
    <row r="669" ht="15.75" customHeight="1">
      <c r="L669" s="51"/>
      <c r="M669" s="51"/>
    </row>
    <row r="670" ht="15.75" customHeight="1">
      <c r="L670" s="51"/>
      <c r="M670" s="51"/>
    </row>
    <row r="671" ht="15.75" customHeight="1">
      <c r="L671" s="51"/>
      <c r="M671" s="51"/>
    </row>
    <row r="672" ht="15.75" customHeight="1">
      <c r="L672" s="51"/>
      <c r="M672" s="51"/>
    </row>
    <row r="673" ht="15.75" customHeight="1">
      <c r="L673" s="51"/>
      <c r="M673" s="51"/>
    </row>
    <row r="674" ht="15.75" customHeight="1">
      <c r="L674" s="51"/>
      <c r="M674" s="51"/>
    </row>
    <row r="675" ht="15.75" customHeight="1">
      <c r="L675" s="51"/>
      <c r="M675" s="51"/>
    </row>
    <row r="676" ht="15.75" customHeight="1">
      <c r="L676" s="51"/>
      <c r="M676" s="51"/>
    </row>
    <row r="677" ht="15.75" customHeight="1">
      <c r="L677" s="51"/>
      <c r="M677" s="51"/>
    </row>
    <row r="678" ht="15.75" customHeight="1">
      <c r="L678" s="51"/>
      <c r="M678" s="51"/>
    </row>
    <row r="679" ht="15.75" customHeight="1">
      <c r="L679" s="51"/>
      <c r="M679" s="51"/>
    </row>
    <row r="680" ht="15.75" customHeight="1">
      <c r="L680" s="51"/>
      <c r="M680" s="51"/>
    </row>
    <row r="681" ht="15.75" customHeight="1">
      <c r="L681" s="51"/>
      <c r="M681" s="51"/>
    </row>
    <row r="682" ht="15.75" customHeight="1">
      <c r="L682" s="51"/>
      <c r="M682" s="51"/>
    </row>
    <row r="683" ht="15.75" customHeight="1">
      <c r="L683" s="51"/>
      <c r="M683" s="51"/>
    </row>
    <row r="684" ht="15.75" customHeight="1">
      <c r="L684" s="51"/>
      <c r="M684" s="51"/>
    </row>
    <row r="685" ht="15.75" customHeight="1">
      <c r="L685" s="51"/>
      <c r="M685" s="51"/>
    </row>
    <row r="686" ht="15.75" customHeight="1">
      <c r="L686" s="51"/>
      <c r="M686" s="51"/>
    </row>
    <row r="687" ht="15.75" customHeight="1">
      <c r="L687" s="51"/>
      <c r="M687" s="51"/>
    </row>
    <row r="688" ht="15.75" customHeight="1">
      <c r="L688" s="51"/>
      <c r="M688" s="51"/>
    </row>
    <row r="689" ht="15.75" customHeight="1">
      <c r="L689" s="51"/>
      <c r="M689" s="51"/>
    </row>
    <row r="690" ht="15.75" customHeight="1">
      <c r="L690" s="51"/>
      <c r="M690" s="51"/>
    </row>
    <row r="691" ht="15.75" customHeight="1">
      <c r="L691" s="51"/>
      <c r="M691" s="51"/>
    </row>
    <row r="692" ht="15.75" customHeight="1">
      <c r="L692" s="51"/>
      <c r="M692" s="51"/>
    </row>
    <row r="693" ht="15.75" customHeight="1">
      <c r="L693" s="51"/>
      <c r="M693" s="51"/>
    </row>
    <row r="694" ht="15.75" customHeight="1">
      <c r="L694" s="51"/>
      <c r="M694" s="51"/>
    </row>
    <row r="695" ht="15.75" customHeight="1">
      <c r="L695" s="51"/>
      <c r="M695" s="51"/>
    </row>
    <row r="696" ht="15.75" customHeight="1">
      <c r="L696" s="51"/>
      <c r="M696" s="51"/>
    </row>
    <row r="697" ht="15.75" customHeight="1">
      <c r="L697" s="51"/>
      <c r="M697" s="51"/>
    </row>
    <row r="698" ht="15.75" customHeight="1">
      <c r="L698" s="51"/>
      <c r="M698" s="51"/>
    </row>
    <row r="699" ht="15.75" customHeight="1">
      <c r="L699" s="51"/>
      <c r="M699" s="51"/>
    </row>
    <row r="700" ht="15.75" customHeight="1">
      <c r="L700" s="51"/>
      <c r="M700" s="51"/>
    </row>
    <row r="701" ht="15.75" customHeight="1">
      <c r="L701" s="51"/>
      <c r="M701" s="51"/>
    </row>
    <row r="702" ht="15.75" customHeight="1">
      <c r="L702" s="51"/>
      <c r="M702" s="51"/>
    </row>
    <row r="703" ht="15.75" customHeight="1">
      <c r="L703" s="51"/>
      <c r="M703" s="51"/>
    </row>
    <row r="704" ht="15.75" customHeight="1">
      <c r="L704" s="51"/>
      <c r="M704" s="51"/>
    </row>
    <row r="705" ht="15.75" customHeight="1">
      <c r="L705" s="51"/>
      <c r="M705" s="51"/>
    </row>
    <row r="706" ht="15.75" customHeight="1">
      <c r="L706" s="51"/>
      <c r="M706" s="51"/>
    </row>
    <row r="707" ht="15.75" customHeight="1">
      <c r="L707" s="51"/>
      <c r="M707" s="51"/>
    </row>
    <row r="708" ht="15.75" customHeight="1">
      <c r="L708" s="51"/>
      <c r="M708" s="51"/>
    </row>
    <row r="709" ht="15.75" customHeight="1">
      <c r="L709" s="51"/>
      <c r="M709" s="51"/>
    </row>
    <row r="710" ht="15.75" customHeight="1">
      <c r="L710" s="51"/>
      <c r="M710" s="51"/>
    </row>
    <row r="711" ht="15.75" customHeight="1">
      <c r="L711" s="51"/>
      <c r="M711" s="51"/>
    </row>
    <row r="712" ht="15.75" customHeight="1">
      <c r="L712" s="51"/>
      <c r="M712" s="51"/>
    </row>
    <row r="713" ht="15.75" customHeight="1">
      <c r="L713" s="51"/>
      <c r="M713" s="51"/>
    </row>
    <row r="714" ht="15.75" customHeight="1">
      <c r="L714" s="51"/>
      <c r="M714" s="51"/>
    </row>
    <row r="715" ht="15.75" customHeight="1">
      <c r="L715" s="51"/>
      <c r="M715" s="51"/>
    </row>
    <row r="716" ht="15.75" customHeight="1">
      <c r="L716" s="51"/>
      <c r="M716" s="51"/>
    </row>
    <row r="717" ht="15.75" customHeight="1">
      <c r="L717" s="51"/>
      <c r="M717" s="51"/>
    </row>
    <row r="718" ht="15.75" customHeight="1">
      <c r="L718" s="51"/>
      <c r="M718" s="51"/>
    </row>
    <row r="719" ht="15.75" customHeight="1">
      <c r="L719" s="51"/>
      <c r="M719" s="51"/>
    </row>
    <row r="720" ht="15.75" customHeight="1">
      <c r="L720" s="51"/>
      <c r="M720" s="51"/>
    </row>
    <row r="721" ht="15.75" customHeight="1">
      <c r="L721" s="51"/>
      <c r="M721" s="51"/>
    </row>
    <row r="722" ht="15.75" customHeight="1">
      <c r="L722" s="51"/>
      <c r="M722" s="51"/>
    </row>
    <row r="723" ht="15.75" customHeight="1">
      <c r="L723" s="51"/>
      <c r="M723" s="51"/>
    </row>
    <row r="724" ht="15.75" customHeight="1">
      <c r="L724" s="51"/>
      <c r="M724" s="51"/>
    </row>
    <row r="725" ht="15.75" customHeight="1">
      <c r="L725" s="51"/>
      <c r="M725" s="51"/>
    </row>
    <row r="726" ht="15.75" customHeight="1">
      <c r="L726" s="51"/>
      <c r="M726" s="51"/>
    </row>
    <row r="727" ht="15.75" customHeight="1">
      <c r="L727" s="51"/>
      <c r="M727" s="51"/>
    </row>
    <row r="728" ht="15.75" customHeight="1">
      <c r="L728" s="51"/>
      <c r="M728" s="51"/>
    </row>
    <row r="729" ht="15.75" customHeight="1">
      <c r="L729" s="51"/>
      <c r="M729" s="51"/>
    </row>
    <row r="730" ht="15.75" customHeight="1">
      <c r="L730" s="51"/>
      <c r="M730" s="51"/>
    </row>
    <row r="731" ht="15.75" customHeight="1">
      <c r="L731" s="51"/>
      <c r="M731" s="51"/>
    </row>
    <row r="732" ht="15.75" customHeight="1">
      <c r="L732" s="51"/>
      <c r="M732" s="51"/>
    </row>
    <row r="733" ht="15.75" customHeight="1">
      <c r="L733" s="51"/>
      <c r="M733" s="51"/>
    </row>
    <row r="734" ht="15.75" customHeight="1">
      <c r="L734" s="51"/>
      <c r="M734" s="51"/>
    </row>
    <row r="735" ht="15.75" customHeight="1">
      <c r="L735" s="51"/>
      <c r="M735" s="51"/>
    </row>
    <row r="736" ht="15.75" customHeight="1">
      <c r="L736" s="51"/>
      <c r="M736" s="51"/>
    </row>
    <row r="737" ht="15.75" customHeight="1">
      <c r="L737" s="51"/>
      <c r="M737" s="51"/>
    </row>
    <row r="738" ht="15.75" customHeight="1">
      <c r="L738" s="51"/>
      <c r="M738" s="51"/>
    </row>
    <row r="739" ht="15.75" customHeight="1">
      <c r="L739" s="51"/>
      <c r="M739" s="51"/>
    </row>
    <row r="740" ht="15.75" customHeight="1">
      <c r="L740" s="51"/>
      <c r="M740" s="51"/>
    </row>
    <row r="741" ht="15.75" customHeight="1">
      <c r="L741" s="51"/>
      <c r="M741" s="51"/>
    </row>
    <row r="742" ht="15.75" customHeight="1">
      <c r="L742" s="51"/>
      <c r="M742" s="51"/>
    </row>
    <row r="743" ht="15.75" customHeight="1">
      <c r="L743" s="51"/>
      <c r="M743" s="51"/>
    </row>
    <row r="744" ht="15.75" customHeight="1">
      <c r="L744" s="51"/>
      <c r="M744" s="51"/>
    </row>
    <row r="745" ht="15.75" customHeight="1">
      <c r="L745" s="51"/>
      <c r="M745" s="51"/>
    </row>
    <row r="746" ht="15.75" customHeight="1">
      <c r="L746" s="51"/>
      <c r="M746" s="51"/>
    </row>
    <row r="747" ht="15.75" customHeight="1">
      <c r="L747" s="51"/>
      <c r="M747" s="51"/>
    </row>
    <row r="748" ht="15.75" customHeight="1">
      <c r="L748" s="51"/>
      <c r="M748" s="51"/>
    </row>
    <row r="749" ht="15.75" customHeight="1">
      <c r="L749" s="51"/>
      <c r="M749" s="51"/>
    </row>
    <row r="750" ht="15.75" customHeight="1">
      <c r="L750" s="51"/>
      <c r="M750" s="51"/>
    </row>
    <row r="751" ht="15.75" customHeight="1">
      <c r="L751" s="51"/>
      <c r="M751" s="51"/>
    </row>
    <row r="752" ht="15.75" customHeight="1">
      <c r="L752" s="51"/>
      <c r="M752" s="51"/>
    </row>
    <row r="753" ht="15.75" customHeight="1">
      <c r="L753" s="51"/>
      <c r="M753" s="51"/>
    </row>
    <row r="754" ht="15.75" customHeight="1">
      <c r="L754" s="51"/>
      <c r="M754" s="51"/>
    </row>
    <row r="755" ht="15.75" customHeight="1">
      <c r="L755" s="51"/>
      <c r="M755" s="51"/>
    </row>
    <row r="756" ht="15.75" customHeight="1">
      <c r="L756" s="51"/>
      <c r="M756" s="51"/>
    </row>
    <row r="757" ht="15.75" customHeight="1">
      <c r="L757" s="51"/>
      <c r="M757" s="51"/>
    </row>
    <row r="758" ht="15.75" customHeight="1">
      <c r="L758" s="51"/>
      <c r="M758" s="51"/>
    </row>
    <row r="759" ht="15.75" customHeight="1">
      <c r="L759" s="51"/>
      <c r="M759" s="51"/>
    </row>
    <row r="760" ht="15.75" customHeight="1">
      <c r="L760" s="51"/>
      <c r="M760" s="51"/>
    </row>
    <row r="761" ht="15.75" customHeight="1">
      <c r="L761" s="51"/>
      <c r="M761" s="51"/>
    </row>
    <row r="762" ht="15.75" customHeight="1">
      <c r="L762" s="51"/>
      <c r="M762" s="51"/>
    </row>
    <row r="763" ht="15.75" customHeight="1">
      <c r="L763" s="51"/>
      <c r="M763" s="51"/>
    </row>
    <row r="764" ht="15.75" customHeight="1">
      <c r="L764" s="51"/>
      <c r="M764" s="51"/>
    </row>
    <row r="765" ht="15.75" customHeight="1">
      <c r="L765" s="51"/>
      <c r="M765" s="51"/>
    </row>
    <row r="766" ht="15.75" customHeight="1">
      <c r="L766" s="51"/>
      <c r="M766" s="51"/>
    </row>
    <row r="767" ht="15.75" customHeight="1">
      <c r="L767" s="51"/>
      <c r="M767" s="51"/>
    </row>
    <row r="768" ht="15.75" customHeight="1">
      <c r="L768" s="51"/>
      <c r="M768" s="51"/>
    </row>
    <row r="769" ht="15.75" customHeight="1">
      <c r="L769" s="51"/>
      <c r="M769" s="51"/>
    </row>
    <row r="770" ht="15.75" customHeight="1">
      <c r="L770" s="51"/>
      <c r="M770" s="51"/>
    </row>
    <row r="771" ht="15.75" customHeight="1">
      <c r="L771" s="51"/>
      <c r="M771" s="51"/>
    </row>
    <row r="772" ht="15.75" customHeight="1">
      <c r="L772" s="51"/>
      <c r="M772" s="51"/>
    </row>
    <row r="773" ht="15.75" customHeight="1">
      <c r="L773" s="51"/>
      <c r="M773" s="51"/>
    </row>
    <row r="774" ht="15.75" customHeight="1">
      <c r="L774" s="51"/>
      <c r="M774" s="51"/>
    </row>
    <row r="775" ht="15.75" customHeight="1">
      <c r="L775" s="51"/>
      <c r="M775" s="51"/>
    </row>
    <row r="776" ht="15.75" customHeight="1">
      <c r="L776" s="51"/>
      <c r="M776" s="51"/>
    </row>
    <row r="777" ht="15.75" customHeight="1">
      <c r="L777" s="51"/>
      <c r="M777" s="51"/>
    </row>
    <row r="778" ht="15.75" customHeight="1">
      <c r="L778" s="51"/>
      <c r="M778" s="51"/>
    </row>
    <row r="779" ht="15.75" customHeight="1">
      <c r="L779" s="51"/>
      <c r="M779" s="51"/>
    </row>
    <row r="780" ht="15.75" customHeight="1">
      <c r="L780" s="51"/>
      <c r="M780" s="51"/>
    </row>
    <row r="781" ht="15.75" customHeight="1">
      <c r="L781" s="51"/>
      <c r="M781" s="51"/>
    </row>
    <row r="782" ht="15.75" customHeight="1">
      <c r="L782" s="51"/>
      <c r="M782" s="51"/>
    </row>
    <row r="783" ht="15.75" customHeight="1">
      <c r="L783" s="51"/>
      <c r="M783" s="51"/>
    </row>
    <row r="784" ht="15.75" customHeight="1">
      <c r="L784" s="51"/>
      <c r="M784" s="51"/>
    </row>
    <row r="785" ht="15.75" customHeight="1">
      <c r="L785" s="51"/>
      <c r="M785" s="51"/>
    </row>
    <row r="786" ht="15.75" customHeight="1">
      <c r="L786" s="51"/>
      <c r="M786" s="51"/>
    </row>
    <row r="787" ht="15.75" customHeight="1">
      <c r="L787" s="51"/>
      <c r="M787" s="51"/>
    </row>
    <row r="788" ht="15.75" customHeight="1">
      <c r="L788" s="51"/>
      <c r="M788" s="51"/>
    </row>
    <row r="789" ht="15.75" customHeight="1">
      <c r="L789" s="51"/>
      <c r="M789" s="51"/>
    </row>
    <row r="790" ht="15.75" customHeight="1">
      <c r="L790" s="51"/>
      <c r="M790" s="51"/>
    </row>
    <row r="791" ht="15.75" customHeight="1">
      <c r="L791" s="51"/>
      <c r="M791" s="51"/>
    </row>
    <row r="792" ht="15.75" customHeight="1">
      <c r="L792" s="51"/>
      <c r="M792" s="51"/>
    </row>
    <row r="793" ht="15.75" customHeight="1">
      <c r="L793" s="51"/>
      <c r="M793" s="51"/>
    </row>
    <row r="794" ht="15.75" customHeight="1">
      <c r="L794" s="51"/>
      <c r="M794" s="51"/>
    </row>
    <row r="795" ht="15.75" customHeight="1">
      <c r="L795" s="51"/>
      <c r="M795" s="51"/>
    </row>
    <row r="796" ht="15.75" customHeight="1">
      <c r="L796" s="51"/>
      <c r="M796" s="51"/>
    </row>
    <row r="797" ht="15.75" customHeight="1">
      <c r="L797" s="51"/>
      <c r="M797" s="51"/>
    </row>
    <row r="798" ht="15.75" customHeight="1">
      <c r="L798" s="51"/>
      <c r="M798" s="51"/>
    </row>
    <row r="799" ht="15.75" customHeight="1">
      <c r="L799" s="51"/>
      <c r="M799" s="51"/>
    </row>
    <row r="800" ht="15.75" customHeight="1">
      <c r="L800" s="51"/>
      <c r="M800" s="51"/>
    </row>
    <row r="801" ht="15.75" customHeight="1">
      <c r="L801" s="51"/>
      <c r="M801" s="51"/>
    </row>
    <row r="802" ht="15.75" customHeight="1">
      <c r="L802" s="51"/>
      <c r="M802" s="51"/>
    </row>
    <row r="803" ht="15.75" customHeight="1">
      <c r="L803" s="51"/>
      <c r="M803" s="51"/>
    </row>
    <row r="804" ht="15.75" customHeight="1">
      <c r="L804" s="51"/>
      <c r="M804" s="51"/>
    </row>
    <row r="805" ht="15.75" customHeight="1">
      <c r="L805" s="51"/>
      <c r="M805" s="51"/>
    </row>
    <row r="806" ht="15.75" customHeight="1">
      <c r="L806" s="51"/>
      <c r="M806" s="51"/>
    </row>
    <row r="807" ht="15.75" customHeight="1">
      <c r="L807" s="51"/>
      <c r="M807" s="51"/>
    </row>
    <row r="808" ht="15.75" customHeight="1">
      <c r="L808" s="51"/>
      <c r="M808" s="51"/>
    </row>
    <row r="809" ht="15.75" customHeight="1">
      <c r="L809" s="51"/>
      <c r="M809" s="51"/>
    </row>
    <row r="810" ht="15.75" customHeight="1">
      <c r="L810" s="51"/>
      <c r="M810" s="51"/>
    </row>
    <row r="811" ht="15.75" customHeight="1">
      <c r="L811" s="51"/>
      <c r="M811" s="51"/>
    </row>
    <row r="812" ht="15.75" customHeight="1">
      <c r="L812" s="51"/>
      <c r="M812" s="51"/>
    </row>
    <row r="813" ht="15.75" customHeight="1">
      <c r="L813" s="51"/>
      <c r="M813" s="51"/>
    </row>
    <row r="814" ht="15.75" customHeight="1">
      <c r="L814" s="51"/>
      <c r="M814" s="51"/>
    </row>
    <row r="815" ht="15.75" customHeight="1">
      <c r="L815" s="51"/>
      <c r="M815" s="51"/>
    </row>
    <row r="816" ht="15.75" customHeight="1">
      <c r="L816" s="51"/>
      <c r="M816" s="51"/>
    </row>
    <row r="817" ht="15.75" customHeight="1">
      <c r="L817" s="51"/>
      <c r="M817" s="51"/>
    </row>
    <row r="818" ht="15.75" customHeight="1">
      <c r="L818" s="51"/>
      <c r="M818" s="51"/>
    </row>
    <row r="819" ht="15.75" customHeight="1">
      <c r="L819" s="51"/>
      <c r="M819" s="51"/>
    </row>
    <row r="820" ht="15.75" customHeight="1">
      <c r="L820" s="51"/>
      <c r="M820" s="51"/>
    </row>
    <row r="821" ht="15.75" customHeight="1">
      <c r="L821" s="51"/>
      <c r="M821" s="51"/>
    </row>
    <row r="822" ht="15.75" customHeight="1">
      <c r="L822" s="51"/>
      <c r="M822" s="51"/>
    </row>
    <row r="823" ht="15.75" customHeight="1">
      <c r="L823" s="51"/>
      <c r="M823" s="51"/>
    </row>
    <row r="824" ht="15.75" customHeight="1">
      <c r="L824" s="51"/>
      <c r="M824" s="51"/>
    </row>
    <row r="825" ht="15.75" customHeight="1">
      <c r="L825" s="51"/>
      <c r="M825" s="51"/>
    </row>
    <row r="826" ht="15.75" customHeight="1">
      <c r="L826" s="51"/>
      <c r="M826" s="51"/>
    </row>
    <row r="827" ht="15.75" customHeight="1">
      <c r="L827" s="51"/>
      <c r="M827" s="51"/>
    </row>
    <row r="828" ht="15.75" customHeight="1">
      <c r="L828" s="51"/>
      <c r="M828" s="51"/>
    </row>
    <row r="829" ht="15.75" customHeight="1">
      <c r="L829" s="51"/>
      <c r="M829" s="51"/>
    </row>
    <row r="830" ht="15.75" customHeight="1">
      <c r="L830" s="51"/>
      <c r="M830" s="51"/>
    </row>
    <row r="831" ht="15.75" customHeight="1">
      <c r="L831" s="51"/>
      <c r="M831" s="51"/>
    </row>
    <row r="832" ht="15.75" customHeight="1">
      <c r="L832" s="51"/>
      <c r="M832" s="51"/>
    </row>
    <row r="833" ht="15.75" customHeight="1">
      <c r="L833" s="51"/>
      <c r="M833" s="51"/>
    </row>
    <row r="834" ht="15.75" customHeight="1">
      <c r="L834" s="51"/>
      <c r="M834" s="51"/>
    </row>
    <row r="835" ht="15.75" customHeight="1">
      <c r="L835" s="51"/>
      <c r="M835" s="51"/>
    </row>
    <row r="836" ht="15.75" customHeight="1">
      <c r="L836" s="51"/>
      <c r="M836" s="51"/>
    </row>
    <row r="837" ht="15.75" customHeight="1">
      <c r="L837" s="51"/>
      <c r="M837" s="51"/>
    </row>
    <row r="838" ht="15.75" customHeight="1">
      <c r="L838" s="51"/>
      <c r="M838" s="51"/>
    </row>
    <row r="839" ht="15.75" customHeight="1">
      <c r="L839" s="51"/>
      <c r="M839" s="51"/>
    </row>
    <row r="840" ht="15.75" customHeight="1">
      <c r="L840" s="51"/>
      <c r="M840" s="51"/>
    </row>
    <row r="841" ht="15.75" customHeight="1">
      <c r="L841" s="51"/>
      <c r="M841" s="51"/>
    </row>
    <row r="842" ht="15.75" customHeight="1">
      <c r="L842" s="51"/>
      <c r="M842" s="51"/>
    </row>
    <row r="843" ht="15.75" customHeight="1">
      <c r="L843" s="51"/>
      <c r="M843" s="51"/>
    </row>
    <row r="844" ht="15.75" customHeight="1">
      <c r="L844" s="51"/>
      <c r="M844" s="51"/>
    </row>
    <row r="845" ht="15.75" customHeight="1">
      <c r="L845" s="51"/>
      <c r="M845" s="51"/>
    </row>
    <row r="846" ht="15.75" customHeight="1">
      <c r="L846" s="51"/>
      <c r="M846" s="51"/>
    </row>
    <row r="847" ht="15.75" customHeight="1">
      <c r="L847" s="51"/>
      <c r="M847" s="51"/>
    </row>
    <row r="848" ht="15.75" customHeight="1">
      <c r="L848" s="51"/>
      <c r="M848" s="51"/>
    </row>
    <row r="849" ht="15.75" customHeight="1">
      <c r="L849" s="51"/>
      <c r="M849" s="51"/>
    </row>
    <row r="850" ht="15.75" customHeight="1">
      <c r="L850" s="51"/>
      <c r="M850" s="51"/>
    </row>
    <row r="851" ht="15.75" customHeight="1">
      <c r="L851" s="51"/>
      <c r="M851" s="51"/>
    </row>
    <row r="852" ht="15.75" customHeight="1">
      <c r="L852" s="51"/>
      <c r="M852" s="51"/>
    </row>
    <row r="853" ht="15.75" customHeight="1">
      <c r="L853" s="51"/>
      <c r="M853" s="51"/>
    </row>
    <row r="854" ht="15.75" customHeight="1">
      <c r="L854" s="51"/>
      <c r="M854" s="51"/>
    </row>
    <row r="855" ht="15.75" customHeight="1">
      <c r="L855" s="51"/>
      <c r="M855" s="51"/>
    </row>
    <row r="856" ht="15.75" customHeight="1">
      <c r="L856" s="51"/>
      <c r="M856" s="51"/>
    </row>
    <row r="857" ht="15.75" customHeight="1">
      <c r="L857" s="51"/>
      <c r="M857" s="51"/>
    </row>
    <row r="858" ht="15.75" customHeight="1">
      <c r="L858" s="51"/>
      <c r="M858" s="51"/>
    </row>
    <row r="859" ht="15.75" customHeight="1">
      <c r="L859" s="51"/>
      <c r="M859" s="51"/>
    </row>
    <row r="860" ht="15.75" customHeight="1">
      <c r="L860" s="51"/>
      <c r="M860" s="51"/>
    </row>
    <row r="861" ht="15.75" customHeight="1">
      <c r="L861" s="51"/>
      <c r="M861" s="51"/>
    </row>
    <row r="862" ht="15.75" customHeight="1">
      <c r="L862" s="51"/>
      <c r="M862" s="51"/>
    </row>
    <row r="863" ht="15.75" customHeight="1">
      <c r="L863" s="51"/>
      <c r="M863" s="51"/>
    </row>
    <row r="864" ht="15.75" customHeight="1">
      <c r="L864" s="51"/>
      <c r="M864" s="51"/>
    </row>
    <row r="865" ht="15.75" customHeight="1">
      <c r="L865" s="51"/>
      <c r="M865" s="51"/>
    </row>
    <row r="866" ht="15.75" customHeight="1">
      <c r="L866" s="51"/>
      <c r="M866" s="51"/>
    </row>
    <row r="867" ht="15.75" customHeight="1">
      <c r="L867" s="51"/>
      <c r="M867" s="51"/>
    </row>
    <row r="868" ht="15.75" customHeight="1">
      <c r="L868" s="51"/>
      <c r="M868" s="51"/>
    </row>
    <row r="869" ht="15.75" customHeight="1">
      <c r="L869" s="51"/>
      <c r="M869" s="51"/>
    </row>
    <row r="870" ht="15.75" customHeight="1">
      <c r="L870" s="51"/>
      <c r="M870" s="51"/>
    </row>
    <row r="871" ht="15.75" customHeight="1">
      <c r="L871" s="51"/>
      <c r="M871" s="51"/>
    </row>
    <row r="872" ht="15.75" customHeight="1">
      <c r="L872" s="51"/>
      <c r="M872" s="51"/>
    </row>
    <row r="873" ht="15.75" customHeight="1">
      <c r="L873" s="51"/>
      <c r="M873" s="51"/>
    </row>
    <row r="874" ht="15.75" customHeight="1">
      <c r="L874" s="51"/>
      <c r="M874" s="51"/>
    </row>
    <row r="875" ht="15.75" customHeight="1">
      <c r="L875" s="51"/>
      <c r="M875" s="51"/>
    </row>
    <row r="876" ht="15.75" customHeight="1">
      <c r="L876" s="51"/>
      <c r="M876" s="51"/>
    </row>
    <row r="877" ht="15.75" customHeight="1">
      <c r="L877" s="51"/>
      <c r="M877" s="51"/>
    </row>
    <row r="878" ht="15.75" customHeight="1">
      <c r="L878" s="51"/>
      <c r="M878" s="51"/>
    </row>
    <row r="879" ht="15.75" customHeight="1">
      <c r="L879" s="51"/>
      <c r="M879" s="51"/>
    </row>
    <row r="880" ht="15.75" customHeight="1">
      <c r="L880" s="51"/>
      <c r="M880" s="51"/>
    </row>
    <row r="881" ht="15.75" customHeight="1">
      <c r="L881" s="51"/>
      <c r="M881" s="51"/>
    </row>
    <row r="882" ht="15.75" customHeight="1">
      <c r="L882" s="51"/>
      <c r="M882" s="51"/>
    </row>
    <row r="883" ht="15.75" customHeight="1">
      <c r="L883" s="51"/>
      <c r="M883" s="51"/>
    </row>
    <row r="884" ht="15.75" customHeight="1">
      <c r="L884" s="51"/>
      <c r="M884" s="51"/>
    </row>
    <row r="885" ht="15.75" customHeight="1">
      <c r="L885" s="51"/>
      <c r="M885" s="51"/>
    </row>
    <row r="886" ht="15.75" customHeight="1">
      <c r="L886" s="51"/>
      <c r="M886" s="51"/>
    </row>
    <row r="887" ht="15.75" customHeight="1">
      <c r="L887" s="51"/>
      <c r="M887" s="51"/>
    </row>
    <row r="888" ht="15.75" customHeight="1">
      <c r="L888" s="51"/>
      <c r="M888" s="51"/>
    </row>
    <row r="889" ht="15.75" customHeight="1">
      <c r="L889" s="51"/>
      <c r="M889" s="51"/>
    </row>
    <row r="890" ht="15.75" customHeight="1">
      <c r="L890" s="51"/>
      <c r="M890" s="51"/>
    </row>
    <row r="891" ht="15.75" customHeight="1">
      <c r="L891" s="51"/>
      <c r="M891" s="51"/>
    </row>
    <row r="892" ht="15.75" customHeight="1">
      <c r="L892" s="51"/>
      <c r="M892" s="51"/>
    </row>
    <row r="893" ht="15.75" customHeight="1">
      <c r="L893" s="51"/>
      <c r="M893" s="51"/>
    </row>
    <row r="894" ht="15.75" customHeight="1">
      <c r="L894" s="51"/>
      <c r="M894" s="51"/>
    </row>
    <row r="895" ht="15.75" customHeight="1">
      <c r="L895" s="51"/>
      <c r="M895" s="51"/>
    </row>
    <row r="896" ht="15.75" customHeight="1">
      <c r="L896" s="51"/>
      <c r="M896" s="51"/>
    </row>
    <row r="897" ht="15.75" customHeight="1">
      <c r="L897" s="51"/>
      <c r="M897" s="51"/>
    </row>
    <row r="898" ht="15.75" customHeight="1">
      <c r="L898" s="51"/>
      <c r="M898" s="51"/>
    </row>
    <row r="899" ht="15.75" customHeight="1">
      <c r="L899" s="51"/>
      <c r="M899" s="51"/>
    </row>
    <row r="900" ht="15.75" customHeight="1">
      <c r="L900" s="51"/>
      <c r="M900" s="51"/>
    </row>
    <row r="901" ht="15.75" customHeight="1">
      <c r="L901" s="51"/>
      <c r="M901" s="51"/>
    </row>
    <row r="902" ht="15.75" customHeight="1">
      <c r="L902" s="51"/>
      <c r="M902" s="51"/>
    </row>
    <row r="903" ht="15.75" customHeight="1">
      <c r="L903" s="51"/>
      <c r="M903" s="51"/>
    </row>
    <row r="904" ht="15.75" customHeight="1">
      <c r="L904" s="51"/>
      <c r="M904" s="51"/>
    </row>
    <row r="905" ht="15.75" customHeight="1">
      <c r="L905" s="51"/>
      <c r="M905" s="51"/>
    </row>
    <row r="906" ht="15.75" customHeight="1">
      <c r="L906" s="51"/>
      <c r="M906" s="51"/>
    </row>
    <row r="907" ht="15.75" customHeight="1">
      <c r="L907" s="51"/>
      <c r="M907" s="51"/>
    </row>
    <row r="908" ht="15.75" customHeight="1">
      <c r="L908" s="51"/>
      <c r="M908" s="51"/>
    </row>
    <row r="909" ht="15.75" customHeight="1">
      <c r="L909" s="51"/>
      <c r="M909" s="51"/>
    </row>
    <row r="910" ht="15.75" customHeight="1">
      <c r="L910" s="51"/>
      <c r="M910" s="51"/>
    </row>
    <row r="911" ht="15.75" customHeight="1">
      <c r="L911" s="51"/>
      <c r="M911" s="51"/>
    </row>
    <row r="912" ht="15.75" customHeight="1">
      <c r="L912" s="51"/>
      <c r="M912" s="51"/>
    </row>
    <row r="913" ht="15.75" customHeight="1">
      <c r="L913" s="51"/>
      <c r="M913" s="51"/>
    </row>
    <row r="914" ht="15.75" customHeight="1">
      <c r="L914" s="51"/>
      <c r="M914" s="51"/>
    </row>
    <row r="915" ht="15.75" customHeight="1">
      <c r="L915" s="51"/>
      <c r="M915" s="51"/>
    </row>
    <row r="916" ht="15.75" customHeight="1">
      <c r="L916" s="51"/>
      <c r="M916" s="51"/>
    </row>
    <row r="917" ht="15.75" customHeight="1">
      <c r="L917" s="51"/>
      <c r="M917" s="51"/>
    </row>
    <row r="918" ht="15.75" customHeight="1">
      <c r="L918" s="51"/>
      <c r="M918" s="51"/>
    </row>
    <row r="919" ht="15.75" customHeight="1">
      <c r="L919" s="51"/>
      <c r="M919" s="51"/>
    </row>
    <row r="920" ht="15.75" customHeight="1">
      <c r="L920" s="51"/>
      <c r="M920" s="51"/>
    </row>
    <row r="921" ht="15.75" customHeight="1">
      <c r="L921" s="51"/>
      <c r="M921" s="51"/>
    </row>
    <row r="922" ht="15.75" customHeight="1">
      <c r="L922" s="51"/>
      <c r="M922" s="51"/>
    </row>
    <row r="923" ht="15.75" customHeight="1">
      <c r="L923" s="51"/>
      <c r="M923" s="51"/>
    </row>
    <row r="924" ht="15.75" customHeight="1">
      <c r="L924" s="51"/>
      <c r="M924" s="51"/>
    </row>
    <row r="925" ht="15.75" customHeight="1">
      <c r="L925" s="51"/>
      <c r="M925" s="51"/>
    </row>
    <row r="926" ht="15.75" customHeight="1">
      <c r="L926" s="51"/>
      <c r="M926" s="51"/>
    </row>
    <row r="927" ht="15.75" customHeight="1">
      <c r="L927" s="51"/>
      <c r="M927" s="51"/>
    </row>
    <row r="928" ht="15.75" customHeight="1">
      <c r="L928" s="51"/>
      <c r="M928" s="51"/>
    </row>
    <row r="929" ht="15.75" customHeight="1">
      <c r="L929" s="51"/>
      <c r="M929" s="51"/>
    </row>
    <row r="930" ht="15.75" customHeight="1">
      <c r="L930" s="51"/>
      <c r="M930" s="51"/>
    </row>
    <row r="931" ht="15.75" customHeight="1">
      <c r="L931" s="51"/>
      <c r="M931" s="51"/>
    </row>
    <row r="932" ht="15.75" customHeight="1">
      <c r="L932" s="51"/>
      <c r="M932" s="51"/>
    </row>
    <row r="933" ht="15.75" customHeight="1">
      <c r="L933" s="51"/>
      <c r="M933" s="51"/>
    </row>
    <row r="934" ht="15.75" customHeight="1">
      <c r="L934" s="51"/>
      <c r="M934" s="51"/>
    </row>
    <row r="935" ht="15.75" customHeight="1">
      <c r="L935" s="51"/>
      <c r="M935" s="51"/>
    </row>
    <row r="936" ht="15.75" customHeight="1">
      <c r="L936" s="51"/>
      <c r="M936" s="51"/>
    </row>
    <row r="937" ht="15.75" customHeight="1">
      <c r="L937" s="51"/>
      <c r="M937" s="51"/>
    </row>
    <row r="938" ht="15.75" customHeight="1">
      <c r="L938" s="51"/>
      <c r="M938" s="51"/>
    </row>
    <row r="939" ht="15.75" customHeight="1">
      <c r="L939" s="51"/>
      <c r="M939" s="51"/>
    </row>
    <row r="940" ht="15.75" customHeight="1">
      <c r="L940" s="51"/>
      <c r="M940" s="51"/>
    </row>
    <row r="941" ht="15.75" customHeight="1">
      <c r="L941" s="51"/>
      <c r="M941" s="51"/>
    </row>
    <row r="942" ht="15.75" customHeight="1">
      <c r="L942" s="51"/>
      <c r="M942" s="51"/>
    </row>
    <row r="943" ht="15.75" customHeight="1">
      <c r="L943" s="51"/>
      <c r="M943" s="51"/>
    </row>
    <row r="944" ht="15.75" customHeight="1">
      <c r="L944" s="51"/>
      <c r="M944" s="51"/>
    </row>
    <row r="945" ht="15.75" customHeight="1">
      <c r="L945" s="51"/>
      <c r="M945" s="51"/>
    </row>
    <row r="946" ht="15.75" customHeight="1">
      <c r="L946" s="51"/>
      <c r="M946" s="51"/>
    </row>
    <row r="947" ht="15.75" customHeight="1">
      <c r="L947" s="51"/>
      <c r="M947" s="51"/>
    </row>
    <row r="948" ht="15.75" customHeight="1">
      <c r="L948" s="51"/>
      <c r="M948" s="51"/>
    </row>
    <row r="949" ht="15.75" customHeight="1">
      <c r="L949" s="51"/>
      <c r="M949" s="51"/>
    </row>
    <row r="950" ht="15.75" customHeight="1">
      <c r="L950" s="51"/>
      <c r="M950" s="51"/>
    </row>
    <row r="951" ht="15.75" customHeight="1">
      <c r="L951" s="51"/>
      <c r="M951" s="51"/>
    </row>
    <row r="952" ht="15.75" customHeight="1">
      <c r="L952" s="51"/>
      <c r="M952" s="51"/>
    </row>
    <row r="953" ht="15.75" customHeight="1">
      <c r="L953" s="51"/>
      <c r="M953" s="51"/>
    </row>
    <row r="954" ht="15.75" customHeight="1">
      <c r="L954" s="51"/>
      <c r="M954" s="51"/>
    </row>
    <row r="955" ht="15.75" customHeight="1">
      <c r="L955" s="51"/>
      <c r="M955" s="51"/>
    </row>
    <row r="956" ht="15.75" customHeight="1">
      <c r="L956" s="51"/>
      <c r="M956" s="51"/>
    </row>
    <row r="957" ht="15.75" customHeight="1">
      <c r="L957" s="51"/>
      <c r="M957" s="51"/>
    </row>
    <row r="958" ht="15.75" customHeight="1">
      <c r="L958" s="51"/>
      <c r="M958" s="51"/>
    </row>
    <row r="959" ht="15.75" customHeight="1">
      <c r="L959" s="51"/>
      <c r="M959" s="51"/>
    </row>
    <row r="960" ht="15.75" customHeight="1">
      <c r="L960" s="51"/>
      <c r="M960" s="51"/>
    </row>
    <row r="961" ht="15.75" customHeight="1">
      <c r="L961" s="51"/>
      <c r="M961" s="51"/>
    </row>
    <row r="962" ht="15.75" customHeight="1">
      <c r="L962" s="51"/>
      <c r="M962" s="51"/>
    </row>
    <row r="963" ht="15.75" customHeight="1">
      <c r="L963" s="51"/>
      <c r="M963" s="51"/>
    </row>
    <row r="964" ht="15.75" customHeight="1">
      <c r="L964" s="51"/>
      <c r="M964" s="51"/>
    </row>
    <row r="965" ht="15.75" customHeight="1">
      <c r="L965" s="51"/>
      <c r="M965" s="51"/>
    </row>
    <row r="966" ht="15.75" customHeight="1">
      <c r="L966" s="51"/>
      <c r="M966" s="51"/>
    </row>
    <row r="967" ht="15.75" customHeight="1">
      <c r="L967" s="51"/>
      <c r="M967" s="51"/>
    </row>
    <row r="968" ht="15.75" customHeight="1">
      <c r="L968" s="51"/>
      <c r="M968" s="51"/>
    </row>
    <row r="969" ht="15.75" customHeight="1">
      <c r="L969" s="51"/>
      <c r="M969" s="51"/>
    </row>
    <row r="970" ht="15.75" customHeight="1">
      <c r="L970" s="51"/>
      <c r="M970" s="51"/>
    </row>
    <row r="971" ht="15.75" customHeight="1">
      <c r="L971" s="51"/>
      <c r="M971" s="51"/>
    </row>
    <row r="972" ht="15.75" customHeight="1">
      <c r="L972" s="51"/>
      <c r="M972" s="51"/>
    </row>
    <row r="973" ht="15.75" customHeight="1">
      <c r="L973" s="51"/>
      <c r="M973" s="51"/>
    </row>
    <row r="974" ht="15.75" customHeight="1">
      <c r="L974" s="51"/>
      <c r="M974" s="51"/>
    </row>
    <row r="975" ht="15.75" customHeight="1">
      <c r="L975" s="51"/>
      <c r="M975" s="51"/>
    </row>
    <row r="976" ht="15.75" customHeight="1">
      <c r="L976" s="51"/>
      <c r="M976" s="51"/>
    </row>
    <row r="977" ht="15.75" customHeight="1">
      <c r="L977" s="51"/>
      <c r="M977" s="51"/>
    </row>
    <row r="978" ht="15.75" customHeight="1">
      <c r="L978" s="51"/>
      <c r="M978" s="51"/>
    </row>
    <row r="979" ht="15.75" customHeight="1">
      <c r="L979" s="51"/>
      <c r="M979" s="51"/>
    </row>
    <row r="980" ht="15.75" customHeight="1">
      <c r="L980" s="51"/>
      <c r="M980" s="51"/>
    </row>
    <row r="981" ht="15.75" customHeight="1">
      <c r="L981" s="51"/>
      <c r="M981" s="51"/>
    </row>
    <row r="982" ht="15.75" customHeight="1">
      <c r="L982" s="51"/>
      <c r="M982" s="51"/>
    </row>
    <row r="983" ht="15.75" customHeight="1">
      <c r="L983" s="51"/>
      <c r="M983" s="51"/>
    </row>
    <row r="984" ht="15.75" customHeight="1">
      <c r="L984" s="51"/>
      <c r="M984" s="51"/>
    </row>
    <row r="985" ht="15.75" customHeight="1">
      <c r="L985" s="51"/>
      <c r="M985" s="51"/>
    </row>
    <row r="986" ht="15.75" customHeight="1">
      <c r="L986" s="51"/>
      <c r="M986" s="51"/>
    </row>
    <row r="987" ht="15.75" customHeight="1">
      <c r="L987" s="51"/>
      <c r="M987" s="51"/>
    </row>
    <row r="988" ht="15.75" customHeight="1">
      <c r="L988" s="51"/>
      <c r="M988" s="51"/>
    </row>
    <row r="989" ht="15.75" customHeight="1">
      <c r="L989" s="51"/>
      <c r="M989" s="51"/>
    </row>
    <row r="990" ht="15.75" customHeight="1">
      <c r="L990" s="51"/>
      <c r="M990" s="51"/>
    </row>
    <row r="991" ht="15.75" customHeight="1">
      <c r="L991" s="51"/>
      <c r="M991" s="51"/>
    </row>
    <row r="992" ht="15.75" customHeight="1">
      <c r="L992" s="51"/>
      <c r="M992" s="51"/>
    </row>
    <row r="993" ht="15.75" customHeight="1">
      <c r="L993" s="51"/>
      <c r="M993" s="51"/>
    </row>
    <row r="994" ht="15.75" customHeight="1">
      <c r="L994" s="51"/>
      <c r="M994" s="51"/>
    </row>
    <row r="995" ht="15.75" customHeight="1">
      <c r="L995" s="51"/>
      <c r="M995" s="51"/>
    </row>
    <row r="996" ht="15.75" customHeight="1">
      <c r="L996" s="51"/>
      <c r="M996" s="51"/>
    </row>
    <row r="997" ht="15.75" customHeight="1">
      <c r="L997" s="51"/>
      <c r="M997" s="51"/>
    </row>
    <row r="998" ht="15.75" customHeight="1">
      <c r="L998" s="51"/>
      <c r="M998" s="51"/>
    </row>
    <row r="999" ht="15.75" customHeight="1">
      <c r="L999" s="51"/>
      <c r="M999" s="51"/>
    </row>
    <row r="1000" ht="15.75" customHeight="1">
      <c r="L1000" s="51"/>
      <c r="M1000" s="51"/>
    </row>
  </sheetData>
  <mergeCells count="4">
    <mergeCell ref="A1:J1"/>
    <mergeCell ref="A2:J2"/>
    <mergeCell ref="A3:J3"/>
    <mergeCell ref="A64:J64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4.75"/>
    <col customWidth="1" min="2" max="2" width="44.0"/>
    <col customWidth="1" min="3" max="3" width="12.88"/>
    <col customWidth="1" min="4" max="4" width="8.63"/>
    <col customWidth="1" min="5" max="5" width="18.38"/>
    <col customWidth="1" min="6" max="6" width="10.38"/>
    <col customWidth="1" min="7" max="8" width="17.75"/>
    <col customWidth="1" min="9" max="9" width="9.75"/>
    <col customWidth="1" min="10" max="10" width="8.75"/>
    <col customWidth="1" min="11" max="11" width="12.38"/>
    <col customWidth="1" min="12" max="12" width="15.5"/>
    <col customWidth="1" min="13" max="13" width="44.0"/>
  </cols>
  <sheetData>
    <row r="1" ht="18.75" customHeight="1">
      <c r="A1" s="104" t="s">
        <v>644</v>
      </c>
      <c r="B1" s="40"/>
      <c r="C1" s="40"/>
      <c r="D1" s="40"/>
      <c r="E1" s="40"/>
      <c r="F1" s="40"/>
      <c r="G1" s="40"/>
      <c r="H1" s="40"/>
      <c r="I1" s="40"/>
      <c r="J1" s="41"/>
      <c r="K1" s="105"/>
      <c r="L1" s="30"/>
      <c r="M1" s="30"/>
    </row>
    <row r="2" ht="18.75" customHeight="1">
      <c r="A2" s="104" t="s">
        <v>645</v>
      </c>
      <c r="B2" s="40"/>
      <c r="C2" s="40"/>
      <c r="D2" s="40"/>
      <c r="E2" s="40"/>
      <c r="F2" s="40"/>
      <c r="G2" s="40"/>
      <c r="H2" s="40"/>
      <c r="I2" s="40"/>
      <c r="J2" s="41"/>
      <c r="K2" s="106" t="s">
        <v>778</v>
      </c>
      <c r="L2" s="30"/>
      <c r="M2" s="30"/>
    </row>
    <row r="3" ht="15.75" customHeight="1">
      <c r="A3" s="107" t="s">
        <v>24</v>
      </c>
      <c r="B3" s="40"/>
      <c r="C3" s="40"/>
      <c r="D3" s="40"/>
      <c r="E3" s="40"/>
      <c r="F3" s="40"/>
      <c r="G3" s="40"/>
      <c r="H3" s="40"/>
      <c r="I3" s="40"/>
      <c r="J3" s="41"/>
      <c r="K3" s="105"/>
      <c r="L3" s="30"/>
      <c r="M3" s="30"/>
    </row>
    <row r="4">
      <c r="A4" s="26" t="s">
        <v>1</v>
      </c>
      <c r="B4" s="26" t="s">
        <v>68</v>
      </c>
      <c r="C4" s="26" t="s">
        <v>69</v>
      </c>
      <c r="D4" s="108" t="s">
        <v>596</v>
      </c>
      <c r="E4" s="26" t="s">
        <v>597</v>
      </c>
      <c r="F4" s="26" t="s">
        <v>598</v>
      </c>
      <c r="G4" s="26" t="s">
        <v>599</v>
      </c>
      <c r="H4" s="26" t="s">
        <v>600</v>
      </c>
      <c r="I4" s="26" t="s">
        <v>665</v>
      </c>
      <c r="J4" s="26" t="s">
        <v>602</v>
      </c>
      <c r="K4" s="14" t="s">
        <v>64</v>
      </c>
      <c r="L4" s="42" t="s">
        <v>603</v>
      </c>
      <c r="M4" s="42" t="s">
        <v>604</v>
      </c>
    </row>
    <row r="5" ht="15.75" customHeight="1">
      <c r="A5" s="34" t="s">
        <v>725</v>
      </c>
      <c r="B5" s="35" t="s">
        <v>785</v>
      </c>
      <c r="C5" s="109">
        <v>4.000010563E9</v>
      </c>
      <c r="D5" s="48">
        <v>0.0</v>
      </c>
      <c r="E5" s="34" t="s">
        <v>648</v>
      </c>
      <c r="F5" s="34" t="s">
        <v>608</v>
      </c>
      <c r="G5" s="110" t="s">
        <v>609</v>
      </c>
      <c r="H5" s="32" t="s">
        <v>610</v>
      </c>
      <c r="I5" s="34">
        <v>1.0</v>
      </c>
      <c r="J5" s="34" t="s">
        <v>611</v>
      </c>
      <c r="K5" s="109">
        <v>330.0</v>
      </c>
      <c r="L5" s="30">
        <v>9.100001528E9</v>
      </c>
      <c r="M5" s="30" t="s">
        <v>786</v>
      </c>
    </row>
    <row r="6" ht="15.75" customHeight="1">
      <c r="A6" s="34" t="s">
        <v>725</v>
      </c>
      <c r="B6" s="35" t="s">
        <v>787</v>
      </c>
      <c r="C6" s="109">
        <v>4.000010564E9</v>
      </c>
      <c r="D6" s="48">
        <v>0.0</v>
      </c>
      <c r="E6" s="34" t="s">
        <v>648</v>
      </c>
      <c r="F6" s="34" t="s">
        <v>615</v>
      </c>
      <c r="G6" s="110" t="s">
        <v>609</v>
      </c>
      <c r="H6" s="32" t="s">
        <v>616</v>
      </c>
      <c r="I6" s="34">
        <v>1.0</v>
      </c>
      <c r="J6" s="34" t="s">
        <v>611</v>
      </c>
      <c r="K6" s="109">
        <v>330.0</v>
      </c>
      <c r="L6" s="30">
        <v>9.100001615E9</v>
      </c>
      <c r="M6" s="30" t="s">
        <v>788</v>
      </c>
    </row>
    <row r="7" ht="15.75" customHeight="1">
      <c r="A7" s="34" t="s">
        <v>730</v>
      </c>
      <c r="B7" s="35" t="s">
        <v>789</v>
      </c>
      <c r="C7" s="109">
        <v>4.000010565E9</v>
      </c>
      <c r="D7" s="48">
        <v>0.0</v>
      </c>
      <c r="E7" s="34" t="s">
        <v>648</v>
      </c>
      <c r="F7" s="34" t="s">
        <v>608</v>
      </c>
      <c r="G7" s="110" t="s">
        <v>609</v>
      </c>
      <c r="H7" s="32" t="s">
        <v>610</v>
      </c>
      <c r="I7" s="34">
        <v>1.0</v>
      </c>
      <c r="J7" s="32" t="s">
        <v>611</v>
      </c>
      <c r="K7" s="109">
        <v>320.0</v>
      </c>
      <c r="L7" s="30">
        <v>9.100001528E9</v>
      </c>
      <c r="M7" s="30" t="s">
        <v>786</v>
      </c>
    </row>
    <row r="8" ht="15.75" customHeight="1">
      <c r="A8" s="34" t="s">
        <v>730</v>
      </c>
      <c r="B8" s="35" t="s">
        <v>790</v>
      </c>
      <c r="C8" s="109">
        <v>4.000010558E9</v>
      </c>
      <c r="D8" s="48">
        <v>0.0</v>
      </c>
      <c r="E8" s="34" t="s">
        <v>648</v>
      </c>
      <c r="F8" s="34" t="s">
        <v>608</v>
      </c>
      <c r="G8" s="110" t="s">
        <v>609</v>
      </c>
      <c r="H8" s="32" t="s">
        <v>610</v>
      </c>
      <c r="I8" s="34">
        <v>1.0</v>
      </c>
      <c r="J8" s="32" t="s">
        <v>611</v>
      </c>
      <c r="K8" s="109">
        <v>320.0</v>
      </c>
      <c r="L8" s="30">
        <v>9.100001528E9</v>
      </c>
      <c r="M8" s="30" t="s">
        <v>786</v>
      </c>
    </row>
    <row r="9" ht="15.75" customHeight="1">
      <c r="A9" s="34" t="s">
        <v>730</v>
      </c>
      <c r="B9" s="35" t="s">
        <v>791</v>
      </c>
      <c r="C9" s="109">
        <v>4.000010559E9</v>
      </c>
      <c r="D9" s="48">
        <v>0.0</v>
      </c>
      <c r="E9" s="34" t="s">
        <v>648</v>
      </c>
      <c r="F9" s="34" t="s">
        <v>615</v>
      </c>
      <c r="G9" s="110" t="s">
        <v>609</v>
      </c>
      <c r="H9" s="32" t="s">
        <v>616</v>
      </c>
      <c r="I9" s="34">
        <v>1.0</v>
      </c>
      <c r="J9" s="32" t="s">
        <v>611</v>
      </c>
      <c r="K9" s="109">
        <v>320.0</v>
      </c>
      <c r="L9" s="30">
        <v>9.100001615E9</v>
      </c>
      <c r="M9" s="30" t="s">
        <v>788</v>
      </c>
    </row>
    <row r="10" ht="15.75" customHeight="1">
      <c r="A10" s="34" t="s">
        <v>730</v>
      </c>
      <c r="B10" s="35" t="s">
        <v>792</v>
      </c>
      <c r="C10" s="109">
        <v>4.00001056E9</v>
      </c>
      <c r="D10" s="48">
        <v>0.0</v>
      </c>
      <c r="E10" s="34" t="s">
        <v>648</v>
      </c>
      <c r="F10" s="34" t="s">
        <v>608</v>
      </c>
      <c r="G10" s="110" t="s">
        <v>609</v>
      </c>
      <c r="H10" s="32" t="s">
        <v>610</v>
      </c>
      <c r="I10" s="34">
        <v>1.0</v>
      </c>
      <c r="J10" s="32" t="s">
        <v>611</v>
      </c>
      <c r="K10" s="109">
        <v>320.0</v>
      </c>
      <c r="L10" s="30">
        <v>9.100001528E9</v>
      </c>
      <c r="M10" s="30" t="s">
        <v>786</v>
      </c>
    </row>
    <row r="11" ht="15.75" customHeight="1">
      <c r="A11" s="34" t="s">
        <v>730</v>
      </c>
      <c r="B11" s="35" t="s">
        <v>793</v>
      </c>
      <c r="C11" s="109">
        <v>4.000010561E9</v>
      </c>
      <c r="D11" s="48">
        <v>0.0</v>
      </c>
      <c r="E11" s="34" t="s">
        <v>648</v>
      </c>
      <c r="F11" s="34" t="s">
        <v>615</v>
      </c>
      <c r="G11" s="110" t="s">
        <v>609</v>
      </c>
      <c r="H11" s="32" t="s">
        <v>616</v>
      </c>
      <c r="I11" s="34">
        <v>1.0</v>
      </c>
      <c r="J11" s="32" t="s">
        <v>611</v>
      </c>
      <c r="K11" s="109">
        <v>320.0</v>
      </c>
      <c r="L11" s="30">
        <v>9.100001615E9</v>
      </c>
      <c r="M11" s="30" t="s">
        <v>788</v>
      </c>
    </row>
    <row r="12" ht="15.75" customHeight="1">
      <c r="A12" s="34" t="s">
        <v>730</v>
      </c>
      <c r="B12" s="35" t="s">
        <v>794</v>
      </c>
      <c r="C12" s="109">
        <v>4.000010554E9</v>
      </c>
      <c r="D12" s="48">
        <v>0.0</v>
      </c>
      <c r="E12" s="34" t="s">
        <v>648</v>
      </c>
      <c r="F12" s="34" t="s">
        <v>608</v>
      </c>
      <c r="G12" s="110" t="s">
        <v>609</v>
      </c>
      <c r="H12" s="32" t="s">
        <v>610</v>
      </c>
      <c r="I12" s="34">
        <v>1.0</v>
      </c>
      <c r="J12" s="32" t="s">
        <v>611</v>
      </c>
      <c r="K12" s="109">
        <v>320.0</v>
      </c>
      <c r="L12" s="30">
        <v>9.100001528E9</v>
      </c>
      <c r="M12" s="30" t="s">
        <v>786</v>
      </c>
    </row>
    <row r="13" ht="15.75" customHeight="1">
      <c r="A13" s="34" t="s">
        <v>730</v>
      </c>
      <c r="B13" s="35" t="s">
        <v>795</v>
      </c>
      <c r="C13" s="109">
        <v>4.000010556E9</v>
      </c>
      <c r="D13" s="48">
        <v>0.0</v>
      </c>
      <c r="E13" s="34" t="s">
        <v>648</v>
      </c>
      <c r="F13" s="34" t="s">
        <v>615</v>
      </c>
      <c r="G13" s="110" t="s">
        <v>609</v>
      </c>
      <c r="H13" s="32" t="s">
        <v>616</v>
      </c>
      <c r="I13" s="34">
        <v>1.0</v>
      </c>
      <c r="J13" s="32" t="s">
        <v>611</v>
      </c>
      <c r="K13" s="109">
        <v>320.0</v>
      </c>
      <c r="L13" s="30">
        <v>9.100001615E9</v>
      </c>
      <c r="M13" s="30" t="s">
        <v>788</v>
      </c>
    </row>
    <row r="14" ht="15.75" customHeight="1">
      <c r="A14" s="34" t="s">
        <v>659</v>
      </c>
      <c r="B14" s="35" t="s">
        <v>796</v>
      </c>
      <c r="C14" s="109">
        <v>4.000010557E9</v>
      </c>
      <c r="D14" s="48">
        <v>0.0</v>
      </c>
      <c r="E14" s="34" t="s">
        <v>648</v>
      </c>
      <c r="F14" s="34" t="s">
        <v>608</v>
      </c>
      <c r="G14" s="110" t="s">
        <v>609</v>
      </c>
      <c r="H14" s="32" t="s">
        <v>610</v>
      </c>
      <c r="I14" s="34">
        <v>1.0</v>
      </c>
      <c r="J14" s="34" t="s">
        <v>611</v>
      </c>
      <c r="K14" s="109">
        <v>226.0</v>
      </c>
      <c r="L14" s="30">
        <v>9.100001528E9</v>
      </c>
      <c r="M14" s="30" t="s">
        <v>786</v>
      </c>
    </row>
    <row r="15" ht="15.75" customHeight="1">
      <c r="A15" s="34" t="s">
        <v>725</v>
      </c>
      <c r="B15" s="35" t="s">
        <v>797</v>
      </c>
      <c r="C15" s="109">
        <v>4.00001055E9</v>
      </c>
      <c r="D15" s="48">
        <v>0.0</v>
      </c>
      <c r="E15" s="34" t="s">
        <v>648</v>
      </c>
      <c r="F15" s="34" t="s">
        <v>608</v>
      </c>
      <c r="G15" s="110" t="s">
        <v>609</v>
      </c>
      <c r="H15" s="32" t="s">
        <v>610</v>
      </c>
      <c r="I15" s="34">
        <v>1.0</v>
      </c>
      <c r="J15" s="34" t="s">
        <v>611</v>
      </c>
      <c r="K15" s="109">
        <v>190.0</v>
      </c>
      <c r="L15" s="30">
        <v>9.100001528E9</v>
      </c>
      <c r="M15" s="30" t="s">
        <v>786</v>
      </c>
    </row>
    <row r="16" ht="15.75" customHeight="1">
      <c r="A16" s="34" t="s">
        <v>725</v>
      </c>
      <c r="B16" s="35" t="s">
        <v>798</v>
      </c>
      <c r="C16" s="109">
        <v>4.000010551E9</v>
      </c>
      <c r="D16" s="48">
        <v>0.0</v>
      </c>
      <c r="E16" s="34" t="s">
        <v>648</v>
      </c>
      <c r="F16" s="34" t="s">
        <v>608</v>
      </c>
      <c r="G16" s="110" t="s">
        <v>609</v>
      </c>
      <c r="H16" s="32" t="s">
        <v>610</v>
      </c>
      <c r="I16" s="34">
        <v>1.0</v>
      </c>
      <c r="J16" s="34" t="s">
        <v>611</v>
      </c>
      <c r="K16" s="109">
        <v>190.0</v>
      </c>
      <c r="L16" s="30">
        <v>9.100001528E9</v>
      </c>
      <c r="M16" s="30" t="s">
        <v>786</v>
      </c>
    </row>
    <row r="17" ht="15.75" customHeight="1">
      <c r="A17" s="34" t="s">
        <v>725</v>
      </c>
      <c r="B17" s="35" t="s">
        <v>799</v>
      </c>
      <c r="C17" s="109">
        <v>4.000010552E9</v>
      </c>
      <c r="D17" s="48">
        <v>0.0</v>
      </c>
      <c r="E17" s="34" t="s">
        <v>648</v>
      </c>
      <c r="F17" s="34" t="s">
        <v>615</v>
      </c>
      <c r="G17" s="110" t="s">
        <v>609</v>
      </c>
      <c r="H17" s="32" t="s">
        <v>616</v>
      </c>
      <c r="I17" s="34">
        <v>1.0</v>
      </c>
      <c r="J17" s="34" t="s">
        <v>611</v>
      </c>
      <c r="K17" s="109">
        <v>190.0</v>
      </c>
      <c r="L17" s="30">
        <v>9.100001615E9</v>
      </c>
      <c r="M17" s="30" t="s">
        <v>788</v>
      </c>
    </row>
    <row r="18" ht="15.75" customHeight="1">
      <c r="A18" s="34" t="s">
        <v>725</v>
      </c>
      <c r="B18" s="35" t="s">
        <v>800</v>
      </c>
      <c r="C18" s="109">
        <v>4.000010553E9</v>
      </c>
      <c r="D18" s="48">
        <v>0.0</v>
      </c>
      <c r="E18" s="34" t="s">
        <v>648</v>
      </c>
      <c r="F18" s="34" t="s">
        <v>615</v>
      </c>
      <c r="G18" s="110" t="s">
        <v>609</v>
      </c>
      <c r="H18" s="32" t="s">
        <v>616</v>
      </c>
      <c r="I18" s="34">
        <v>1.0</v>
      </c>
      <c r="J18" s="34" t="s">
        <v>611</v>
      </c>
      <c r="K18" s="109">
        <v>190.0</v>
      </c>
      <c r="L18" s="30">
        <v>9.100001615E9</v>
      </c>
      <c r="M18" s="30" t="s">
        <v>788</v>
      </c>
    </row>
    <row r="19" ht="15.75" customHeight="1">
      <c r="A19" s="34" t="s">
        <v>730</v>
      </c>
      <c r="B19" s="35" t="s">
        <v>801</v>
      </c>
      <c r="C19" s="109">
        <v>4.000010546E9</v>
      </c>
      <c r="D19" s="48">
        <v>0.0</v>
      </c>
      <c r="E19" s="34" t="s">
        <v>648</v>
      </c>
      <c r="F19" s="34" t="s">
        <v>608</v>
      </c>
      <c r="G19" s="110" t="s">
        <v>609</v>
      </c>
      <c r="H19" s="32" t="s">
        <v>610</v>
      </c>
      <c r="I19" s="34">
        <v>1.0</v>
      </c>
      <c r="J19" s="34" t="s">
        <v>611</v>
      </c>
      <c r="K19" s="109">
        <v>190.0</v>
      </c>
      <c r="L19" s="30">
        <v>9.100001528E9</v>
      </c>
      <c r="M19" s="30" t="s">
        <v>786</v>
      </c>
    </row>
    <row r="20" ht="15.75" customHeight="1">
      <c r="A20" s="34" t="s">
        <v>730</v>
      </c>
      <c r="B20" s="35" t="s">
        <v>802</v>
      </c>
      <c r="C20" s="109">
        <v>4.000010547E9</v>
      </c>
      <c r="D20" s="48">
        <v>0.0</v>
      </c>
      <c r="E20" s="34" t="s">
        <v>648</v>
      </c>
      <c r="F20" s="34" t="s">
        <v>608</v>
      </c>
      <c r="G20" s="110" t="s">
        <v>609</v>
      </c>
      <c r="H20" s="32" t="s">
        <v>610</v>
      </c>
      <c r="I20" s="34">
        <v>1.0</v>
      </c>
      <c r="J20" s="34" t="s">
        <v>611</v>
      </c>
      <c r="K20" s="109">
        <v>190.0</v>
      </c>
      <c r="L20" s="30">
        <v>9.100001528E9</v>
      </c>
      <c r="M20" s="30" t="s">
        <v>786</v>
      </c>
    </row>
    <row r="21" ht="15.75" customHeight="1">
      <c r="A21" s="34" t="s">
        <v>730</v>
      </c>
      <c r="B21" s="35" t="s">
        <v>803</v>
      </c>
      <c r="C21" s="109">
        <v>4.000010548E9</v>
      </c>
      <c r="D21" s="48">
        <v>0.0</v>
      </c>
      <c r="E21" s="34" t="s">
        <v>648</v>
      </c>
      <c r="F21" s="34" t="s">
        <v>615</v>
      </c>
      <c r="G21" s="110" t="s">
        <v>609</v>
      </c>
      <c r="H21" s="32" t="s">
        <v>616</v>
      </c>
      <c r="I21" s="34">
        <v>1.0</v>
      </c>
      <c r="J21" s="34" t="s">
        <v>611</v>
      </c>
      <c r="K21" s="109">
        <v>190.0</v>
      </c>
      <c r="L21" s="30">
        <v>9.100001615E9</v>
      </c>
      <c r="M21" s="30" t="s">
        <v>788</v>
      </c>
    </row>
    <row r="22" ht="15.75" customHeight="1">
      <c r="A22" s="34" t="s">
        <v>730</v>
      </c>
      <c r="B22" s="35" t="s">
        <v>804</v>
      </c>
      <c r="C22" s="109">
        <v>4.000010549E9</v>
      </c>
      <c r="D22" s="48">
        <v>0.0</v>
      </c>
      <c r="E22" s="34" t="s">
        <v>648</v>
      </c>
      <c r="F22" s="34" t="s">
        <v>615</v>
      </c>
      <c r="G22" s="110" t="s">
        <v>609</v>
      </c>
      <c r="H22" s="32" t="s">
        <v>616</v>
      </c>
      <c r="I22" s="34">
        <v>1.0</v>
      </c>
      <c r="J22" s="34" t="s">
        <v>611</v>
      </c>
      <c r="K22" s="109">
        <v>190.0</v>
      </c>
      <c r="L22" s="30">
        <v>9.100001615E9</v>
      </c>
      <c r="M22" s="30" t="s">
        <v>788</v>
      </c>
    </row>
    <row r="23" ht="15.75" customHeight="1">
      <c r="A23" s="111" t="s">
        <v>1</v>
      </c>
      <c r="B23" s="111"/>
      <c r="C23" s="111"/>
      <c r="D23" s="111"/>
      <c r="E23" s="111"/>
      <c r="F23" s="111"/>
      <c r="G23" s="111"/>
      <c r="H23" s="111"/>
      <c r="I23" s="111" t="s">
        <v>601</v>
      </c>
      <c r="J23" s="111"/>
      <c r="K23" s="112"/>
      <c r="L23" s="30"/>
      <c r="M23" s="30"/>
    </row>
    <row r="24" ht="15.75" customHeight="1">
      <c r="A24" s="34" t="s">
        <v>730</v>
      </c>
      <c r="B24" s="35" t="s">
        <v>225</v>
      </c>
      <c r="C24" s="35">
        <v>4.00000796E9</v>
      </c>
      <c r="D24" s="48">
        <v>0.0</v>
      </c>
      <c r="E24" s="34" t="s">
        <v>648</v>
      </c>
      <c r="F24" s="34" t="s">
        <v>620</v>
      </c>
      <c r="G24" s="32" t="s">
        <v>621</v>
      </c>
      <c r="H24" s="113" t="s">
        <v>610</v>
      </c>
      <c r="I24" s="34">
        <v>2.0</v>
      </c>
      <c r="J24" s="34"/>
      <c r="K24" s="32">
        <v>90.0</v>
      </c>
      <c r="L24" s="30">
        <v>9.100001555E9</v>
      </c>
      <c r="M24" s="30" t="s">
        <v>805</v>
      </c>
    </row>
    <row r="25" ht="15.75" customHeight="1">
      <c r="A25" s="34" t="s">
        <v>725</v>
      </c>
      <c r="B25" s="35" t="s">
        <v>226</v>
      </c>
      <c r="C25" s="35">
        <v>4.000007952E9</v>
      </c>
      <c r="D25" s="48">
        <v>0.0</v>
      </c>
      <c r="E25" s="34" t="s">
        <v>648</v>
      </c>
      <c r="F25" s="34" t="s">
        <v>620</v>
      </c>
      <c r="G25" s="32" t="s">
        <v>621</v>
      </c>
      <c r="H25" s="113" t="s">
        <v>610</v>
      </c>
      <c r="I25" s="34">
        <v>2.0</v>
      </c>
      <c r="J25" s="34"/>
      <c r="K25" s="32">
        <v>100.0</v>
      </c>
      <c r="L25" s="30">
        <v>9.100001555E9</v>
      </c>
      <c r="M25" s="30" t="s">
        <v>805</v>
      </c>
    </row>
    <row r="26" ht="15.75" customHeight="1">
      <c r="A26" s="34" t="s">
        <v>749</v>
      </c>
      <c r="B26" s="35" t="s">
        <v>227</v>
      </c>
      <c r="C26" s="35">
        <v>4.000007961E9</v>
      </c>
      <c r="D26" s="48">
        <v>0.0</v>
      </c>
      <c r="E26" s="34" t="s">
        <v>648</v>
      </c>
      <c r="F26" s="34" t="s">
        <v>620</v>
      </c>
      <c r="G26" s="32" t="s">
        <v>621</v>
      </c>
      <c r="H26" s="113" t="s">
        <v>610</v>
      </c>
      <c r="I26" s="34">
        <v>2.0</v>
      </c>
      <c r="J26" s="34"/>
      <c r="K26" s="32">
        <v>90.0</v>
      </c>
      <c r="L26" s="30">
        <v>9.100001555E9</v>
      </c>
      <c r="M26" s="30" t="s">
        <v>805</v>
      </c>
    </row>
    <row r="27" ht="15.75" customHeight="1">
      <c r="A27" s="34" t="s">
        <v>750</v>
      </c>
      <c r="B27" s="35" t="s">
        <v>228</v>
      </c>
      <c r="C27" s="35">
        <v>4.00000795E9</v>
      </c>
      <c r="D27" s="48">
        <v>0.0</v>
      </c>
      <c r="E27" s="34" t="s">
        <v>648</v>
      </c>
      <c r="F27" s="34" t="s">
        <v>620</v>
      </c>
      <c r="G27" s="32" t="s">
        <v>621</v>
      </c>
      <c r="H27" s="113" t="s">
        <v>610</v>
      </c>
      <c r="I27" s="34">
        <v>1.0</v>
      </c>
      <c r="J27" s="34"/>
      <c r="K27" s="32">
        <v>50.0</v>
      </c>
      <c r="L27" s="30">
        <v>9.100001555E9</v>
      </c>
      <c r="M27" s="30" t="s">
        <v>805</v>
      </c>
    </row>
    <row r="28" ht="15.75" customHeight="1">
      <c r="A28" s="32" t="s">
        <v>751</v>
      </c>
      <c r="B28" s="35" t="s">
        <v>74</v>
      </c>
      <c r="C28" s="35">
        <v>4.000007931E9</v>
      </c>
      <c r="D28" s="48">
        <v>0.0</v>
      </c>
      <c r="E28" s="34" t="s">
        <v>648</v>
      </c>
      <c r="F28" s="34" t="s">
        <v>620</v>
      </c>
      <c r="G28" s="32" t="s">
        <v>621</v>
      </c>
      <c r="H28" s="113" t="s">
        <v>610</v>
      </c>
      <c r="I28" s="34">
        <v>2.0</v>
      </c>
      <c r="J28" s="34"/>
      <c r="K28" s="32">
        <v>60.0</v>
      </c>
      <c r="L28" s="30">
        <v>9.100001555E9</v>
      </c>
      <c r="M28" s="30" t="s">
        <v>805</v>
      </c>
    </row>
    <row r="29" ht="15.75" customHeight="1">
      <c r="A29" s="114" t="s">
        <v>1</v>
      </c>
      <c r="B29" s="114"/>
      <c r="C29" s="114"/>
      <c r="D29" s="114"/>
      <c r="E29" s="114"/>
      <c r="F29" s="114"/>
      <c r="G29" s="114"/>
      <c r="H29" s="114"/>
      <c r="I29" s="111" t="s">
        <v>601</v>
      </c>
      <c r="J29" s="111"/>
      <c r="K29" s="115"/>
      <c r="L29" s="30"/>
      <c r="M29" s="30"/>
    </row>
    <row r="30" ht="15.75" customHeight="1">
      <c r="A30" s="32" t="s">
        <v>725</v>
      </c>
      <c r="B30" s="35" t="s">
        <v>806</v>
      </c>
      <c r="C30" s="35">
        <v>4.000007535E9</v>
      </c>
      <c r="D30" s="48">
        <v>0.18</v>
      </c>
      <c r="E30" s="34" t="s">
        <v>648</v>
      </c>
      <c r="F30" s="34" t="s">
        <v>623</v>
      </c>
      <c r="G30" s="32" t="s">
        <v>621</v>
      </c>
      <c r="H30" s="113" t="s">
        <v>610</v>
      </c>
      <c r="I30" s="32">
        <v>1.0</v>
      </c>
      <c r="J30" s="32"/>
      <c r="K30" s="32">
        <v>900.0</v>
      </c>
      <c r="L30" s="30">
        <v>4.000007535E9</v>
      </c>
      <c r="M30" s="30" t="s">
        <v>806</v>
      </c>
    </row>
    <row r="31" ht="15.75" customHeight="1">
      <c r="A31" s="32" t="s">
        <v>50</v>
      </c>
      <c r="B31" s="35" t="s">
        <v>55</v>
      </c>
      <c r="C31" s="35">
        <v>4.000007554E9</v>
      </c>
      <c r="D31" s="48">
        <v>0.18</v>
      </c>
      <c r="E31" s="34" t="s">
        <v>648</v>
      </c>
      <c r="F31" s="34" t="s">
        <v>623</v>
      </c>
      <c r="G31" s="32" t="s">
        <v>621</v>
      </c>
      <c r="H31" s="113" t="s">
        <v>610</v>
      </c>
      <c r="I31" s="32">
        <v>1.0</v>
      </c>
      <c r="J31" s="32"/>
      <c r="K31" s="32">
        <v>1115.0</v>
      </c>
      <c r="L31" s="30">
        <v>4.000007554E9</v>
      </c>
      <c r="M31" s="30" t="s">
        <v>55</v>
      </c>
    </row>
    <row r="32" ht="15.75" customHeight="1">
      <c r="A32" s="111" t="s">
        <v>1</v>
      </c>
      <c r="B32" s="111"/>
      <c r="C32" s="111"/>
      <c r="D32" s="111"/>
      <c r="E32" s="111"/>
      <c r="F32" s="111"/>
      <c r="G32" s="111"/>
      <c r="H32" s="111"/>
      <c r="I32" s="112" t="s">
        <v>601</v>
      </c>
      <c r="J32" s="112"/>
      <c r="K32" s="112"/>
      <c r="L32" s="112"/>
      <c r="M32" s="112"/>
    </row>
    <row r="33" ht="15.75" customHeight="1">
      <c r="A33" s="32" t="s">
        <v>626</v>
      </c>
      <c r="B33" s="35" t="s">
        <v>231</v>
      </c>
      <c r="C33" s="32">
        <v>4.000004485E9</v>
      </c>
      <c r="D33" s="48">
        <v>0.18</v>
      </c>
      <c r="E33" s="34" t="s">
        <v>648</v>
      </c>
      <c r="F33" s="34" t="s">
        <v>807</v>
      </c>
      <c r="G33" s="32" t="s">
        <v>621</v>
      </c>
      <c r="H33" s="113" t="s">
        <v>610</v>
      </c>
      <c r="I33" s="32">
        <v>1.0</v>
      </c>
      <c r="J33" s="32"/>
      <c r="K33" s="29">
        <v>125.0</v>
      </c>
      <c r="L33" s="30">
        <v>4.000004485E9</v>
      </c>
      <c r="M33" s="30" t="s">
        <v>231</v>
      </c>
    </row>
    <row r="34" ht="15.75" customHeight="1">
      <c r="A34" s="32" t="s">
        <v>626</v>
      </c>
      <c r="B34" s="27" t="s">
        <v>627</v>
      </c>
      <c r="C34" s="30" t="s">
        <v>628</v>
      </c>
      <c r="D34" s="48">
        <v>0.18</v>
      </c>
      <c r="E34" s="34" t="s">
        <v>648</v>
      </c>
      <c r="F34" s="34" t="s">
        <v>807</v>
      </c>
      <c r="G34" s="32" t="s">
        <v>621</v>
      </c>
      <c r="H34" s="113" t="s">
        <v>610</v>
      </c>
      <c r="I34" s="32">
        <v>1.0</v>
      </c>
      <c r="J34" s="38"/>
      <c r="K34" s="29">
        <v>25.0</v>
      </c>
      <c r="L34" s="30">
        <v>4.000002451E9</v>
      </c>
      <c r="M34" s="30" t="s">
        <v>76</v>
      </c>
    </row>
    <row r="35" ht="15.75" customHeight="1">
      <c r="A35" s="32" t="s">
        <v>630</v>
      </c>
      <c r="B35" s="27" t="s">
        <v>627</v>
      </c>
      <c r="C35" s="30" t="s">
        <v>628</v>
      </c>
      <c r="D35" s="48">
        <v>0.18</v>
      </c>
      <c r="E35" s="34" t="s">
        <v>648</v>
      </c>
      <c r="F35" s="34" t="s">
        <v>807</v>
      </c>
      <c r="G35" s="32" t="s">
        <v>621</v>
      </c>
      <c r="H35" s="113" t="s">
        <v>610</v>
      </c>
      <c r="I35" s="32">
        <v>2.0</v>
      </c>
      <c r="J35" s="38"/>
      <c r="K35" s="29">
        <v>50.0</v>
      </c>
      <c r="L35" s="30">
        <v>4.000002451E9</v>
      </c>
      <c r="M35" s="30" t="s">
        <v>76</v>
      </c>
    </row>
    <row r="36" ht="15.75" customHeight="1">
      <c r="A36" s="32" t="s">
        <v>630</v>
      </c>
      <c r="B36" s="35" t="s">
        <v>77</v>
      </c>
      <c r="C36" s="35">
        <v>4.000002253E9</v>
      </c>
      <c r="D36" s="48">
        <v>0.18</v>
      </c>
      <c r="E36" s="34" t="s">
        <v>648</v>
      </c>
      <c r="F36" s="34" t="s">
        <v>807</v>
      </c>
      <c r="G36" s="32" t="s">
        <v>621</v>
      </c>
      <c r="H36" s="113" t="s">
        <v>610</v>
      </c>
      <c r="I36" s="32">
        <v>2.0</v>
      </c>
      <c r="J36" s="32"/>
      <c r="K36" s="29">
        <v>250.0</v>
      </c>
      <c r="L36" s="30">
        <v>4.000002253E9</v>
      </c>
      <c r="M36" s="30" t="s">
        <v>77</v>
      </c>
    </row>
    <row r="37" ht="15.75" customHeight="1">
      <c r="A37" s="32" t="s">
        <v>634</v>
      </c>
      <c r="B37" s="35" t="s">
        <v>755</v>
      </c>
      <c r="C37" s="109">
        <v>4.000010493E9</v>
      </c>
      <c r="D37" s="48">
        <v>0.18</v>
      </c>
      <c r="E37" s="34" t="s">
        <v>648</v>
      </c>
      <c r="F37" s="34" t="s">
        <v>636</v>
      </c>
      <c r="G37" s="110" t="s">
        <v>609</v>
      </c>
      <c r="H37" s="113" t="s">
        <v>610</v>
      </c>
      <c r="I37" s="32">
        <v>1.0</v>
      </c>
      <c r="J37" s="32"/>
      <c r="K37" s="32">
        <v>100.0</v>
      </c>
      <c r="L37" s="30">
        <v>4.000010493E9</v>
      </c>
      <c r="M37" s="30" t="s">
        <v>755</v>
      </c>
    </row>
    <row r="38" ht="15.75" customHeight="1">
      <c r="A38" s="32" t="s">
        <v>756</v>
      </c>
      <c r="B38" s="35" t="s">
        <v>233</v>
      </c>
      <c r="C38" s="35">
        <v>4.000007512E9</v>
      </c>
      <c r="D38" s="48">
        <v>0.18</v>
      </c>
      <c r="E38" s="34" t="s">
        <v>648</v>
      </c>
      <c r="F38" s="34" t="s">
        <v>637</v>
      </c>
      <c r="G38" s="32" t="s">
        <v>621</v>
      </c>
      <c r="H38" s="113" t="s">
        <v>610</v>
      </c>
      <c r="I38" s="32">
        <v>1.0</v>
      </c>
      <c r="J38" s="32"/>
      <c r="K38" s="32">
        <v>100.0</v>
      </c>
      <c r="L38" s="30">
        <v>4.000007512E9</v>
      </c>
      <c r="M38" s="30" t="s">
        <v>233</v>
      </c>
    </row>
    <row r="39" ht="15.75" customHeight="1">
      <c r="A39" s="32" t="s">
        <v>631</v>
      </c>
      <c r="B39" s="30" t="s">
        <v>757</v>
      </c>
      <c r="C39" s="30">
        <v>4.0000107E9</v>
      </c>
      <c r="D39" s="48">
        <v>0.18</v>
      </c>
      <c r="E39" s="34" t="s">
        <v>648</v>
      </c>
      <c r="F39" s="34" t="s">
        <v>633</v>
      </c>
      <c r="G39" s="32" t="s">
        <v>621</v>
      </c>
      <c r="H39" s="113" t="s">
        <v>610</v>
      </c>
      <c r="I39" s="32">
        <v>1.0</v>
      </c>
      <c r="J39" s="32"/>
      <c r="K39" s="34">
        <v>1200.0</v>
      </c>
      <c r="L39" s="30">
        <v>4.0000107E9</v>
      </c>
      <c r="M39" s="30" t="s">
        <v>757</v>
      </c>
    </row>
    <row r="40" ht="15.75" customHeight="1">
      <c r="A40" s="32" t="s">
        <v>235</v>
      </c>
      <c r="B40" s="35" t="s">
        <v>235</v>
      </c>
      <c r="C40" s="32">
        <v>8400003.0</v>
      </c>
      <c r="D40" s="48">
        <v>0.18</v>
      </c>
      <c r="E40" s="34" t="s">
        <v>648</v>
      </c>
      <c r="F40" s="34" t="s">
        <v>637</v>
      </c>
      <c r="G40" s="32" t="s">
        <v>621</v>
      </c>
      <c r="H40" s="113" t="s">
        <v>610</v>
      </c>
      <c r="I40" s="32">
        <v>1.0</v>
      </c>
      <c r="J40" s="32"/>
      <c r="K40" s="32">
        <v>100.0</v>
      </c>
      <c r="L40" s="30">
        <v>8400003.0</v>
      </c>
      <c r="M40" s="30" t="s">
        <v>235</v>
      </c>
    </row>
    <row r="41" ht="15.75" customHeight="1">
      <c r="A41" s="32" t="s">
        <v>639</v>
      </c>
      <c r="B41" s="35" t="s">
        <v>81</v>
      </c>
      <c r="C41" s="32">
        <v>8400000.0</v>
      </c>
      <c r="D41" s="48">
        <v>0.18</v>
      </c>
      <c r="E41" s="34" t="s">
        <v>648</v>
      </c>
      <c r="F41" s="34" t="s">
        <v>640</v>
      </c>
      <c r="G41" s="32" t="s">
        <v>621</v>
      </c>
      <c r="H41" s="113" t="s">
        <v>610</v>
      </c>
      <c r="I41" s="32">
        <v>1.0</v>
      </c>
      <c r="J41" s="32"/>
      <c r="K41" s="32">
        <v>127.0</v>
      </c>
      <c r="L41" s="30">
        <v>8400000.0</v>
      </c>
      <c r="M41" s="30" t="s">
        <v>81</v>
      </c>
    </row>
    <row r="42" ht="15.75" customHeight="1">
      <c r="A42" s="32" t="s">
        <v>82</v>
      </c>
      <c r="B42" s="35" t="s">
        <v>641</v>
      </c>
      <c r="C42" s="109">
        <v>4.00001059E9</v>
      </c>
      <c r="D42" s="48">
        <v>0.18</v>
      </c>
      <c r="E42" s="34" t="s">
        <v>648</v>
      </c>
      <c r="F42" s="34" t="s">
        <v>642</v>
      </c>
      <c r="G42" s="110" t="s">
        <v>609</v>
      </c>
      <c r="H42" s="113" t="s">
        <v>610</v>
      </c>
      <c r="I42" s="32">
        <v>1.0</v>
      </c>
      <c r="J42" s="32"/>
      <c r="K42" s="32">
        <v>100.0</v>
      </c>
      <c r="L42" s="30">
        <v>4.00001059E9</v>
      </c>
      <c r="M42" s="30" t="s">
        <v>641</v>
      </c>
    </row>
    <row r="43" ht="15.75" customHeight="1">
      <c r="A43" s="116" t="s">
        <v>758</v>
      </c>
      <c r="B43" s="35" t="s">
        <v>236</v>
      </c>
      <c r="C43" s="34">
        <v>8401400.0</v>
      </c>
      <c r="D43" s="48">
        <v>0.18</v>
      </c>
      <c r="E43" s="34" t="s">
        <v>648</v>
      </c>
      <c r="F43" s="34" t="s">
        <v>637</v>
      </c>
      <c r="G43" s="32" t="s">
        <v>621</v>
      </c>
      <c r="H43" s="113" t="s">
        <v>610</v>
      </c>
      <c r="I43" s="32">
        <v>1.0</v>
      </c>
      <c r="J43" s="32"/>
      <c r="K43" s="32">
        <v>500.0</v>
      </c>
      <c r="L43" s="30">
        <v>8401400.0</v>
      </c>
      <c r="M43" s="30" t="s">
        <v>236</v>
      </c>
    </row>
    <row r="44" ht="15.75" customHeight="1">
      <c r="A44" s="36" t="s">
        <v>759</v>
      </c>
      <c r="B44" s="35" t="s">
        <v>760</v>
      </c>
      <c r="C44" s="117">
        <v>4.000010572E9</v>
      </c>
      <c r="D44" s="48">
        <v>0.0</v>
      </c>
      <c r="E44" s="36" t="s">
        <v>607</v>
      </c>
      <c r="F44" s="32" t="s">
        <v>637</v>
      </c>
      <c r="G44" s="35"/>
      <c r="H44" s="36" t="s">
        <v>610</v>
      </c>
      <c r="I44" s="32">
        <v>1.0</v>
      </c>
      <c r="J44" s="38"/>
      <c r="K44" s="32">
        <v>60.0</v>
      </c>
      <c r="L44" s="30">
        <v>4.000010572E9</v>
      </c>
      <c r="M44" s="30" t="s">
        <v>760</v>
      </c>
    </row>
    <row r="45" ht="15.75" customHeight="1">
      <c r="A45" s="36" t="s">
        <v>759</v>
      </c>
      <c r="B45" s="35" t="s">
        <v>761</v>
      </c>
      <c r="C45" s="117">
        <v>4.000010595E9</v>
      </c>
      <c r="D45" s="48">
        <v>0.0</v>
      </c>
      <c r="E45" s="36" t="s">
        <v>607</v>
      </c>
      <c r="F45" s="32" t="s">
        <v>637</v>
      </c>
      <c r="G45" s="35"/>
      <c r="H45" s="36" t="s">
        <v>610</v>
      </c>
      <c r="I45" s="32">
        <v>1.0</v>
      </c>
      <c r="J45" s="38" t="s">
        <v>762</v>
      </c>
      <c r="K45" s="32">
        <v>80.0</v>
      </c>
      <c r="L45" s="30">
        <v>4.000010595E9</v>
      </c>
      <c r="M45" s="30" t="s">
        <v>761</v>
      </c>
    </row>
    <row r="46" ht="15.75" customHeight="1">
      <c r="A46" s="36" t="s">
        <v>763</v>
      </c>
      <c r="B46" s="35" t="s">
        <v>764</v>
      </c>
      <c r="C46" s="118">
        <v>4.000009112E9</v>
      </c>
      <c r="D46" s="48">
        <v>0.0</v>
      </c>
      <c r="E46" s="36" t="s">
        <v>607</v>
      </c>
      <c r="F46" s="32" t="s">
        <v>637</v>
      </c>
      <c r="G46" s="35"/>
      <c r="H46" s="36" t="s">
        <v>610</v>
      </c>
      <c r="I46" s="116">
        <v>1.0</v>
      </c>
      <c r="J46" s="116"/>
      <c r="K46" s="32">
        <v>48.0</v>
      </c>
      <c r="L46" s="30">
        <v>4.000009112E9</v>
      </c>
      <c r="M46" s="30" t="s">
        <v>764</v>
      </c>
    </row>
    <row r="47" ht="15.75" customHeight="1">
      <c r="A47" s="119"/>
      <c r="B47" s="119"/>
      <c r="C47" s="119"/>
      <c r="D47" s="119"/>
      <c r="E47" s="119"/>
      <c r="F47" s="119"/>
      <c r="G47" s="119"/>
      <c r="H47" s="119"/>
      <c r="I47" s="119"/>
      <c r="J47" s="119"/>
      <c r="K47" s="113"/>
      <c r="L47" s="119"/>
      <c r="M47" s="119"/>
    </row>
    <row r="48" ht="15.75" customHeight="1">
      <c r="A48" s="120" t="s">
        <v>765</v>
      </c>
      <c r="B48" s="40"/>
      <c r="C48" s="40"/>
      <c r="D48" s="40"/>
      <c r="E48" s="40"/>
      <c r="F48" s="40"/>
      <c r="G48" s="40"/>
      <c r="H48" s="40"/>
      <c r="I48" s="40"/>
      <c r="J48" s="41"/>
      <c r="K48" s="119"/>
      <c r="L48" s="119"/>
      <c r="M48" s="119"/>
    </row>
    <row r="49" ht="15.75" customHeight="1">
      <c r="A49" s="34" t="s">
        <v>808</v>
      </c>
      <c r="B49" s="35" t="s">
        <v>809</v>
      </c>
      <c r="C49" s="109">
        <v>4.000010645E9</v>
      </c>
      <c r="D49" s="48">
        <v>0.0</v>
      </c>
      <c r="E49" s="34" t="s">
        <v>648</v>
      </c>
      <c r="F49" s="34" t="s">
        <v>608</v>
      </c>
      <c r="G49" s="110" t="s">
        <v>609</v>
      </c>
      <c r="H49" s="113" t="s">
        <v>610</v>
      </c>
      <c r="I49" s="34">
        <v>1.0</v>
      </c>
      <c r="J49" s="34" t="s">
        <v>611</v>
      </c>
      <c r="K49" s="38">
        <v>200.0</v>
      </c>
      <c r="L49" s="30">
        <v>9.100001528E9</v>
      </c>
      <c r="M49" s="30" t="s">
        <v>786</v>
      </c>
    </row>
    <row r="50" ht="15.75" customHeight="1">
      <c r="A50" s="34" t="s">
        <v>810</v>
      </c>
      <c r="B50" s="35" t="s">
        <v>811</v>
      </c>
      <c r="C50" s="109">
        <v>4.000010632E9</v>
      </c>
      <c r="D50" s="48">
        <v>0.0</v>
      </c>
      <c r="E50" s="34" t="s">
        <v>648</v>
      </c>
      <c r="F50" s="34" t="s">
        <v>615</v>
      </c>
      <c r="G50" s="110" t="s">
        <v>609</v>
      </c>
      <c r="H50" s="32" t="s">
        <v>616</v>
      </c>
      <c r="I50" s="34">
        <v>1.0</v>
      </c>
      <c r="J50" s="34" t="s">
        <v>611</v>
      </c>
      <c r="K50" s="38">
        <v>200.0</v>
      </c>
      <c r="L50" s="30">
        <v>9.100001615E9</v>
      </c>
      <c r="M50" s="30" t="s">
        <v>788</v>
      </c>
    </row>
    <row r="51" ht="15.75" customHeight="1">
      <c r="A51" s="34" t="s">
        <v>812</v>
      </c>
      <c r="B51" s="35" t="s">
        <v>813</v>
      </c>
      <c r="C51" s="109">
        <v>4.000010627E9</v>
      </c>
      <c r="D51" s="48">
        <v>0.0</v>
      </c>
      <c r="E51" s="34" t="s">
        <v>648</v>
      </c>
      <c r="F51" s="34" t="s">
        <v>615</v>
      </c>
      <c r="G51" s="110" t="s">
        <v>609</v>
      </c>
      <c r="H51" s="32" t="s">
        <v>616</v>
      </c>
      <c r="I51" s="34">
        <v>1.0</v>
      </c>
      <c r="J51" s="34" t="s">
        <v>611</v>
      </c>
      <c r="K51" s="35">
        <v>244.0</v>
      </c>
      <c r="L51" s="30">
        <v>9.100001615E9</v>
      </c>
      <c r="M51" s="30" t="s">
        <v>788</v>
      </c>
    </row>
    <row r="52" ht="15.75" customHeight="1">
      <c r="A52" s="32" t="s">
        <v>769</v>
      </c>
      <c r="B52" s="35" t="s">
        <v>814</v>
      </c>
      <c r="C52" s="35">
        <v>4.000008088E9</v>
      </c>
      <c r="D52" s="48">
        <v>0.0</v>
      </c>
      <c r="E52" s="34" t="s">
        <v>648</v>
      </c>
      <c r="F52" s="34" t="s">
        <v>608</v>
      </c>
      <c r="G52" s="32" t="s">
        <v>621</v>
      </c>
      <c r="H52" s="113" t="s">
        <v>610</v>
      </c>
      <c r="I52" s="34">
        <v>1.0</v>
      </c>
      <c r="J52" s="34" t="s">
        <v>611</v>
      </c>
      <c r="K52" s="113">
        <v>30.0</v>
      </c>
      <c r="L52" s="30">
        <v>9.100001528E9</v>
      </c>
      <c r="M52" s="30" t="s">
        <v>786</v>
      </c>
    </row>
    <row r="53" ht="15.75" customHeight="1">
      <c r="A53" s="32" t="s">
        <v>769</v>
      </c>
      <c r="B53" s="35" t="s">
        <v>815</v>
      </c>
      <c r="C53" s="35">
        <v>4.000008087E9</v>
      </c>
      <c r="D53" s="48">
        <v>0.0</v>
      </c>
      <c r="E53" s="34" t="s">
        <v>648</v>
      </c>
      <c r="F53" s="34" t="s">
        <v>608</v>
      </c>
      <c r="G53" s="32" t="s">
        <v>621</v>
      </c>
      <c r="H53" s="113" t="s">
        <v>610</v>
      </c>
      <c r="I53" s="34">
        <v>1.0</v>
      </c>
      <c r="J53" s="34" t="s">
        <v>611</v>
      </c>
      <c r="K53" s="113">
        <v>30.0</v>
      </c>
      <c r="L53" s="30">
        <v>9.100001528E9</v>
      </c>
      <c r="M53" s="30" t="s">
        <v>786</v>
      </c>
    </row>
    <row r="54" ht="15.75" customHeight="1">
      <c r="A54" s="32" t="s">
        <v>769</v>
      </c>
      <c r="B54" s="35" t="s">
        <v>816</v>
      </c>
      <c r="C54" s="35">
        <v>4.000008763E9</v>
      </c>
      <c r="D54" s="48">
        <v>0.0</v>
      </c>
      <c r="E54" s="34" t="s">
        <v>648</v>
      </c>
      <c r="F54" s="34" t="s">
        <v>608</v>
      </c>
      <c r="G54" s="32" t="s">
        <v>621</v>
      </c>
      <c r="H54" s="113" t="s">
        <v>610</v>
      </c>
      <c r="I54" s="34">
        <v>1.0</v>
      </c>
      <c r="J54" s="34" t="s">
        <v>611</v>
      </c>
      <c r="K54" s="113">
        <v>30.0</v>
      </c>
      <c r="L54" s="30">
        <v>9.100001528E9</v>
      </c>
      <c r="M54" s="30" t="s">
        <v>786</v>
      </c>
    </row>
    <row r="55" ht="15.75" customHeight="1">
      <c r="A55" s="32" t="s">
        <v>769</v>
      </c>
      <c r="B55" s="35" t="s">
        <v>817</v>
      </c>
      <c r="C55" s="35">
        <v>4.000008764E9</v>
      </c>
      <c r="D55" s="48">
        <v>0.0</v>
      </c>
      <c r="E55" s="34" t="s">
        <v>648</v>
      </c>
      <c r="F55" s="34" t="s">
        <v>608</v>
      </c>
      <c r="G55" s="32" t="s">
        <v>621</v>
      </c>
      <c r="H55" s="113" t="s">
        <v>610</v>
      </c>
      <c r="I55" s="34">
        <v>1.0</v>
      </c>
      <c r="J55" s="34" t="s">
        <v>611</v>
      </c>
      <c r="K55" s="113">
        <v>30.0</v>
      </c>
      <c r="L55" s="30">
        <v>9.100001528E9</v>
      </c>
      <c r="M55" s="30" t="s">
        <v>786</v>
      </c>
    </row>
    <row r="56" ht="15.75" customHeight="1">
      <c r="A56" s="32" t="s">
        <v>769</v>
      </c>
      <c r="B56" s="35" t="s">
        <v>818</v>
      </c>
      <c r="C56" s="35">
        <v>4.000008765E9</v>
      </c>
      <c r="D56" s="48">
        <v>0.0</v>
      </c>
      <c r="E56" s="34" t="s">
        <v>648</v>
      </c>
      <c r="F56" s="34" t="s">
        <v>615</v>
      </c>
      <c r="G56" s="32" t="s">
        <v>621</v>
      </c>
      <c r="H56" s="32" t="s">
        <v>616</v>
      </c>
      <c r="I56" s="34">
        <v>1.0</v>
      </c>
      <c r="J56" s="34" t="s">
        <v>611</v>
      </c>
      <c r="K56" s="113">
        <v>30.0</v>
      </c>
      <c r="L56" s="30">
        <v>9.100001615E9</v>
      </c>
      <c r="M56" s="30" t="s">
        <v>788</v>
      </c>
    </row>
    <row r="57" ht="15.75" customHeight="1">
      <c r="A57" s="32" t="s">
        <v>769</v>
      </c>
      <c r="B57" s="35" t="s">
        <v>819</v>
      </c>
      <c r="C57" s="35">
        <v>4.000008756E9</v>
      </c>
      <c r="D57" s="48">
        <v>0.0</v>
      </c>
      <c r="E57" s="34" t="s">
        <v>648</v>
      </c>
      <c r="F57" s="34" t="s">
        <v>615</v>
      </c>
      <c r="G57" s="32" t="s">
        <v>621</v>
      </c>
      <c r="H57" s="32" t="s">
        <v>616</v>
      </c>
      <c r="I57" s="34">
        <v>1.0</v>
      </c>
      <c r="J57" s="34" t="s">
        <v>611</v>
      </c>
      <c r="K57" s="113">
        <v>30.0</v>
      </c>
      <c r="L57" s="30">
        <v>9.100001615E9</v>
      </c>
      <c r="M57" s="30" t="s">
        <v>788</v>
      </c>
    </row>
    <row r="58" ht="15.75" customHeight="1">
      <c r="A58" s="32" t="s">
        <v>769</v>
      </c>
      <c r="B58" s="35" t="s">
        <v>820</v>
      </c>
      <c r="C58" s="35">
        <v>4.000008729E9</v>
      </c>
      <c r="D58" s="48">
        <v>0.0</v>
      </c>
      <c r="E58" s="34" t="s">
        <v>648</v>
      </c>
      <c r="F58" s="34" t="s">
        <v>615</v>
      </c>
      <c r="G58" s="32" t="s">
        <v>621</v>
      </c>
      <c r="H58" s="32" t="s">
        <v>616</v>
      </c>
      <c r="I58" s="34">
        <v>1.0</v>
      </c>
      <c r="J58" s="34" t="s">
        <v>611</v>
      </c>
      <c r="K58" s="113">
        <v>30.0</v>
      </c>
      <c r="L58" s="30">
        <v>9.100001615E9</v>
      </c>
      <c r="M58" s="30" t="s">
        <v>788</v>
      </c>
    </row>
    <row r="59" ht="15.75" customHeight="1">
      <c r="A59" s="32" t="s">
        <v>769</v>
      </c>
      <c r="B59" s="35" t="s">
        <v>821</v>
      </c>
      <c r="C59" s="35">
        <v>4.00000873E9</v>
      </c>
      <c r="D59" s="48">
        <v>0.0</v>
      </c>
      <c r="E59" s="34" t="s">
        <v>648</v>
      </c>
      <c r="F59" s="34" t="s">
        <v>615</v>
      </c>
      <c r="G59" s="32" t="s">
        <v>621</v>
      </c>
      <c r="H59" s="32" t="s">
        <v>616</v>
      </c>
      <c r="I59" s="34">
        <v>1.0</v>
      </c>
      <c r="J59" s="34" t="s">
        <v>611</v>
      </c>
      <c r="K59" s="113">
        <v>30.0</v>
      </c>
      <c r="L59" s="30">
        <v>9.100001615E9</v>
      </c>
      <c r="M59" s="30" t="s">
        <v>788</v>
      </c>
    </row>
    <row r="60" ht="15.75" customHeight="1">
      <c r="A60" s="121"/>
      <c r="B60" s="121"/>
      <c r="C60" s="121"/>
      <c r="D60" s="121"/>
      <c r="E60" s="121"/>
      <c r="F60" s="121"/>
      <c r="G60" s="121"/>
      <c r="H60" s="121"/>
      <c r="I60" s="122"/>
      <c r="J60" s="122"/>
      <c r="K60" s="123">
        <f>SUM(K5:K59)</f>
        <v>10800</v>
      </c>
      <c r="L60" s="51"/>
      <c r="M60" s="51"/>
    </row>
    <row r="61" ht="15.75" customHeight="1">
      <c r="A61" s="53"/>
      <c r="B61" s="53"/>
      <c r="C61" s="53"/>
      <c r="D61" s="53"/>
      <c r="E61" s="53"/>
      <c r="F61" s="53"/>
      <c r="G61" s="53"/>
      <c r="H61" s="53"/>
      <c r="I61" s="70"/>
      <c r="J61" s="70"/>
      <c r="K61" s="124"/>
      <c r="L61" s="51"/>
      <c r="M61" s="51"/>
    </row>
    <row r="62" ht="15.75" customHeight="1">
      <c r="A62" s="53"/>
      <c r="B62" s="53"/>
      <c r="C62" s="53"/>
      <c r="D62" s="53"/>
      <c r="E62" s="53"/>
      <c r="F62" s="53"/>
      <c r="G62" s="53"/>
      <c r="H62" s="53"/>
      <c r="I62" s="70"/>
      <c r="J62" s="70"/>
      <c r="K62" s="124"/>
      <c r="L62" s="51"/>
      <c r="M62" s="51"/>
    </row>
    <row r="63" ht="15.75" customHeight="1">
      <c r="A63" s="53"/>
      <c r="B63" s="53"/>
      <c r="C63" s="53"/>
      <c r="D63" s="53"/>
      <c r="E63" s="53"/>
      <c r="F63" s="53"/>
      <c r="G63" s="53"/>
      <c r="H63" s="53"/>
      <c r="I63" s="70"/>
      <c r="J63" s="70"/>
      <c r="K63" s="124"/>
      <c r="L63" s="51"/>
      <c r="M63" s="51"/>
    </row>
    <row r="64" ht="15.75" customHeight="1">
      <c r="A64" s="125"/>
      <c r="B64" s="125"/>
      <c r="C64" s="125"/>
      <c r="D64" s="125"/>
      <c r="E64" s="89"/>
      <c r="F64" s="126" t="s">
        <v>778</v>
      </c>
      <c r="G64" s="126">
        <v>10800.0</v>
      </c>
      <c r="H64" s="102"/>
      <c r="I64" s="102"/>
      <c r="J64" s="83"/>
      <c r="K64" s="127"/>
      <c r="L64" s="128"/>
      <c r="M64" s="128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</row>
    <row r="65" ht="15.75" customHeight="1">
      <c r="A65" s="53"/>
      <c r="B65" s="53"/>
      <c r="C65" s="53"/>
      <c r="D65" s="53"/>
      <c r="E65" s="129"/>
      <c r="F65" s="97" t="s">
        <v>779</v>
      </c>
      <c r="G65" s="97" t="s">
        <v>780</v>
      </c>
      <c r="H65" s="97" t="s">
        <v>781</v>
      </c>
      <c r="I65" s="56" t="s">
        <v>782</v>
      </c>
      <c r="K65" s="124"/>
      <c r="L65" s="51"/>
      <c r="M65" s="51"/>
    </row>
    <row r="66" ht="15.75" customHeight="1">
      <c r="A66" s="53"/>
      <c r="B66" s="53"/>
      <c r="C66" s="53"/>
      <c r="D66" s="53"/>
      <c r="E66" s="129"/>
      <c r="F66" s="98">
        <v>9916.0</v>
      </c>
      <c r="G66" s="99"/>
      <c r="H66" s="99" t="s">
        <v>783</v>
      </c>
      <c r="I66" s="100">
        <v>10800.0</v>
      </c>
      <c r="K66" s="124"/>
      <c r="L66" s="51"/>
      <c r="M66" s="51"/>
    </row>
    <row r="67" ht="15.75" customHeight="1">
      <c r="A67" s="53"/>
      <c r="B67" s="53"/>
      <c r="C67" s="53"/>
      <c r="D67" s="53"/>
      <c r="E67" s="129"/>
      <c r="F67" s="50"/>
      <c r="G67" s="50" t="s">
        <v>86</v>
      </c>
      <c r="H67" s="50"/>
      <c r="I67" s="101">
        <v>0.0</v>
      </c>
      <c r="K67" s="124"/>
      <c r="L67" s="51"/>
      <c r="M67" s="51"/>
    </row>
    <row r="68" ht="15.75" customHeight="1">
      <c r="A68" s="53"/>
      <c r="B68" s="53"/>
      <c r="C68" s="53"/>
      <c r="D68" s="53"/>
      <c r="E68" s="129"/>
      <c r="F68" s="30"/>
      <c r="G68" s="130" t="s">
        <v>784</v>
      </c>
      <c r="H68" s="130"/>
      <c r="I68" s="131">
        <v>10800.0</v>
      </c>
      <c r="K68" s="124"/>
      <c r="L68" s="51"/>
      <c r="M68" s="51"/>
    </row>
    <row r="69" ht="15.75" customHeight="1">
      <c r="A69" s="53"/>
      <c r="B69" s="53"/>
      <c r="C69" s="53"/>
      <c r="D69" s="53"/>
      <c r="E69" s="53"/>
      <c r="F69" s="53"/>
      <c r="G69" s="53"/>
      <c r="H69" s="53"/>
      <c r="I69" s="70"/>
      <c r="J69" s="70"/>
      <c r="K69" s="124"/>
      <c r="L69" s="51"/>
      <c r="M69" s="51"/>
    </row>
    <row r="70" ht="15.75" customHeight="1">
      <c r="A70" s="53"/>
      <c r="B70" s="53"/>
      <c r="C70" s="53"/>
      <c r="D70" s="53"/>
      <c r="E70" s="53"/>
      <c r="F70" s="53"/>
      <c r="G70" s="53"/>
      <c r="H70" s="53"/>
      <c r="I70" s="70"/>
      <c r="J70" s="70"/>
      <c r="K70" s="124"/>
      <c r="L70" s="51"/>
      <c r="M70" s="51"/>
    </row>
    <row r="71" ht="15.75" customHeight="1">
      <c r="A71" s="53"/>
      <c r="B71" s="53"/>
      <c r="C71" s="53"/>
      <c r="D71" s="53"/>
      <c r="E71" s="53"/>
      <c r="F71" s="53"/>
      <c r="G71" s="53"/>
      <c r="H71" s="53"/>
      <c r="I71" s="70"/>
      <c r="J71" s="70"/>
      <c r="K71" s="124"/>
      <c r="L71" s="51"/>
      <c r="M71" s="51"/>
    </row>
    <row r="72" ht="15.75" customHeight="1">
      <c r="A72" s="53"/>
      <c r="B72" s="53"/>
      <c r="C72" s="53"/>
      <c r="D72" s="53"/>
      <c r="E72" s="53"/>
      <c r="F72" s="53"/>
      <c r="G72" s="53"/>
      <c r="H72" s="53"/>
      <c r="I72" s="70"/>
      <c r="J72" s="70"/>
      <c r="K72" s="124"/>
      <c r="L72" s="51"/>
      <c r="M72" s="51"/>
    </row>
    <row r="73" ht="15.75" customHeight="1">
      <c r="A73" s="53"/>
      <c r="B73" s="53"/>
      <c r="C73" s="53"/>
      <c r="D73" s="53"/>
      <c r="E73" s="53"/>
      <c r="F73" s="53"/>
      <c r="G73" s="53"/>
      <c r="H73" s="53"/>
      <c r="I73" s="70"/>
      <c r="J73" s="70"/>
      <c r="K73" s="124"/>
      <c r="L73" s="51"/>
      <c r="M73" s="51"/>
    </row>
    <row r="74" ht="15.75" customHeight="1">
      <c r="A74" s="53"/>
      <c r="B74" s="53"/>
      <c r="C74" s="53"/>
      <c r="D74" s="53"/>
      <c r="E74" s="53"/>
      <c r="F74" s="53"/>
      <c r="G74" s="53"/>
      <c r="H74" s="53"/>
      <c r="I74" s="70"/>
      <c r="J74" s="70"/>
      <c r="K74" s="124"/>
      <c r="L74" s="51"/>
      <c r="M74" s="51"/>
    </row>
    <row r="75" ht="15.75" customHeight="1">
      <c r="A75" s="53"/>
      <c r="B75" s="53"/>
      <c r="C75" s="53"/>
      <c r="D75" s="53"/>
      <c r="E75" s="53"/>
      <c r="F75" s="53"/>
      <c r="G75" s="53"/>
      <c r="H75" s="53"/>
      <c r="I75" s="70"/>
      <c r="J75" s="70"/>
      <c r="K75" s="124"/>
      <c r="L75" s="51"/>
      <c r="M75" s="51"/>
    </row>
    <row r="76" ht="15.75" customHeight="1">
      <c r="A76" s="53"/>
      <c r="B76" s="53"/>
      <c r="C76" s="53"/>
      <c r="D76" s="53"/>
      <c r="E76" s="53"/>
      <c r="F76" s="53"/>
      <c r="G76" s="53"/>
      <c r="H76" s="53"/>
      <c r="I76" s="70"/>
      <c r="J76" s="70"/>
      <c r="K76" s="124"/>
      <c r="L76" s="51"/>
      <c r="M76" s="51"/>
    </row>
    <row r="77" ht="15.75" customHeight="1">
      <c r="A77" s="53"/>
      <c r="B77" s="53"/>
      <c r="C77" s="53"/>
      <c r="D77" s="53"/>
      <c r="E77" s="53"/>
      <c r="F77" s="53"/>
      <c r="G77" s="53"/>
      <c r="H77" s="53"/>
      <c r="I77" s="70"/>
      <c r="J77" s="70"/>
      <c r="K77" s="124"/>
      <c r="L77" s="51"/>
      <c r="M77" s="51"/>
    </row>
    <row r="78" ht="15.75" customHeight="1">
      <c r="A78" s="53"/>
      <c r="B78" s="53"/>
      <c r="C78" s="53"/>
      <c r="D78" s="53"/>
      <c r="E78" s="53"/>
      <c r="F78" s="53"/>
      <c r="G78" s="53"/>
      <c r="H78" s="53"/>
      <c r="I78" s="70"/>
      <c r="J78" s="70"/>
      <c r="K78" s="124"/>
      <c r="L78" s="51"/>
      <c r="M78" s="51"/>
    </row>
    <row r="79" ht="15.75" customHeight="1">
      <c r="A79" s="53"/>
      <c r="B79" s="53"/>
      <c r="C79" s="53"/>
      <c r="D79" s="53"/>
      <c r="E79" s="53"/>
      <c r="F79" s="53"/>
      <c r="G79" s="53"/>
      <c r="H79" s="53"/>
      <c r="I79" s="70"/>
      <c r="J79" s="70"/>
      <c r="K79" s="124"/>
      <c r="L79" s="51"/>
      <c r="M79" s="51"/>
    </row>
    <row r="80" ht="15.75" customHeight="1">
      <c r="A80" s="53"/>
      <c r="B80" s="53"/>
      <c r="C80" s="53"/>
      <c r="D80" s="53"/>
      <c r="E80" s="53"/>
      <c r="F80" s="53"/>
      <c r="G80" s="53"/>
      <c r="H80" s="53"/>
      <c r="I80" s="70"/>
      <c r="J80" s="70"/>
      <c r="K80" s="124"/>
      <c r="L80" s="51"/>
      <c r="M80" s="51"/>
    </row>
    <row r="81" ht="15.75" customHeight="1">
      <c r="A81" s="53"/>
      <c r="B81" s="53"/>
      <c r="C81" s="53"/>
      <c r="D81" s="53"/>
      <c r="E81" s="53"/>
      <c r="F81" s="53"/>
      <c r="G81" s="53"/>
      <c r="H81" s="53"/>
      <c r="I81" s="70"/>
      <c r="J81" s="70"/>
      <c r="K81" s="124"/>
      <c r="L81" s="51"/>
      <c r="M81" s="51"/>
    </row>
    <row r="82" ht="15.75" customHeight="1">
      <c r="A82" s="53"/>
      <c r="B82" s="53"/>
      <c r="C82" s="53"/>
      <c r="D82" s="53"/>
      <c r="E82" s="53"/>
      <c r="F82" s="53"/>
      <c r="G82" s="53"/>
      <c r="H82" s="53"/>
      <c r="I82" s="70"/>
      <c r="J82" s="70"/>
      <c r="K82" s="124"/>
      <c r="L82" s="51"/>
      <c r="M82" s="51"/>
    </row>
    <row r="83" ht="15.75" customHeight="1">
      <c r="A83" s="53"/>
      <c r="B83" s="53"/>
      <c r="C83" s="53"/>
      <c r="D83" s="53"/>
      <c r="E83" s="53"/>
      <c r="F83" s="53"/>
      <c r="G83" s="53"/>
      <c r="H83" s="53"/>
      <c r="I83" s="70"/>
      <c r="J83" s="70"/>
      <c r="K83" s="124"/>
      <c r="L83" s="51"/>
      <c r="M83" s="51"/>
    </row>
    <row r="84" ht="15.75" customHeight="1">
      <c r="A84" s="53"/>
      <c r="B84" s="53"/>
      <c r="C84" s="53"/>
      <c r="D84" s="53"/>
      <c r="E84" s="53"/>
      <c r="F84" s="53"/>
      <c r="G84" s="53"/>
      <c r="H84" s="53"/>
      <c r="I84" s="70"/>
      <c r="J84" s="70"/>
      <c r="K84" s="124"/>
      <c r="L84" s="51"/>
      <c r="M84" s="51"/>
    </row>
    <row r="85" ht="15.75" customHeight="1">
      <c r="A85" s="53"/>
      <c r="B85" s="53"/>
      <c r="C85" s="53"/>
      <c r="D85" s="53"/>
      <c r="E85" s="53"/>
      <c r="F85" s="53"/>
      <c r="G85" s="53"/>
      <c r="H85" s="53"/>
      <c r="I85" s="70"/>
      <c r="J85" s="70"/>
      <c r="K85" s="124"/>
      <c r="L85" s="51"/>
      <c r="M85" s="51"/>
    </row>
    <row r="86" ht="15.75" customHeight="1">
      <c r="A86" s="53"/>
      <c r="B86" s="53"/>
      <c r="C86" s="53"/>
      <c r="D86" s="53"/>
      <c r="E86" s="53"/>
      <c r="F86" s="53"/>
      <c r="G86" s="53"/>
      <c r="H86" s="53"/>
      <c r="I86" s="70"/>
      <c r="J86" s="70"/>
      <c r="K86" s="124"/>
      <c r="L86" s="51"/>
      <c r="M86" s="51"/>
    </row>
    <row r="87" ht="15.75" customHeight="1">
      <c r="A87" s="53"/>
      <c r="B87" s="53"/>
      <c r="C87" s="53"/>
      <c r="D87" s="53"/>
      <c r="E87" s="53"/>
      <c r="F87" s="53"/>
      <c r="G87" s="53"/>
      <c r="H87" s="53"/>
      <c r="I87" s="70"/>
      <c r="J87" s="70"/>
      <c r="K87" s="124"/>
      <c r="L87" s="51"/>
      <c r="M87" s="51"/>
    </row>
    <row r="88" ht="15.75" customHeight="1">
      <c r="A88" s="53"/>
      <c r="B88" s="53"/>
      <c r="C88" s="53"/>
      <c r="D88" s="53"/>
      <c r="E88" s="53"/>
      <c r="F88" s="53"/>
      <c r="G88" s="53"/>
      <c r="H88" s="53"/>
      <c r="I88" s="70"/>
      <c r="J88" s="70"/>
      <c r="K88" s="124"/>
      <c r="L88" s="51"/>
      <c r="M88" s="51"/>
    </row>
    <row r="89" ht="15.75" customHeight="1">
      <c r="A89" s="53"/>
      <c r="B89" s="53"/>
      <c r="C89" s="53"/>
      <c r="D89" s="53"/>
      <c r="E89" s="53"/>
      <c r="F89" s="53"/>
      <c r="G89" s="53"/>
      <c r="H89" s="53"/>
      <c r="I89" s="70"/>
      <c r="J89" s="70"/>
      <c r="K89" s="124"/>
      <c r="L89" s="51"/>
      <c r="M89" s="51"/>
    </row>
    <row r="90" ht="15.75" customHeight="1">
      <c r="A90" s="53"/>
      <c r="B90" s="53"/>
      <c r="C90" s="53"/>
      <c r="D90" s="53"/>
      <c r="E90" s="53"/>
      <c r="F90" s="53"/>
      <c r="G90" s="53"/>
      <c r="H90" s="53"/>
      <c r="I90" s="70"/>
      <c r="J90" s="70"/>
      <c r="K90" s="124"/>
      <c r="L90" s="51"/>
      <c r="M90" s="51"/>
    </row>
    <row r="91" ht="15.75" customHeight="1">
      <c r="A91" s="53"/>
      <c r="B91" s="53"/>
      <c r="C91" s="53"/>
      <c r="D91" s="53"/>
      <c r="E91" s="53"/>
      <c r="F91" s="53"/>
      <c r="G91" s="53"/>
      <c r="H91" s="53"/>
      <c r="I91" s="70"/>
      <c r="J91" s="70"/>
      <c r="K91" s="124"/>
      <c r="L91" s="51"/>
      <c r="M91" s="51"/>
    </row>
    <row r="92" ht="15.75" customHeight="1">
      <c r="A92" s="53"/>
      <c r="B92" s="53"/>
      <c r="C92" s="53"/>
      <c r="D92" s="53"/>
      <c r="E92" s="53"/>
      <c r="F92" s="53"/>
      <c r="G92" s="53"/>
      <c r="H92" s="53"/>
      <c r="I92" s="70"/>
      <c r="J92" s="70"/>
      <c r="K92" s="124"/>
      <c r="L92" s="51"/>
      <c r="M92" s="51"/>
    </row>
    <row r="93" ht="15.75" customHeight="1">
      <c r="A93" s="53"/>
      <c r="B93" s="53"/>
      <c r="C93" s="53"/>
      <c r="D93" s="53"/>
      <c r="E93" s="53"/>
      <c r="F93" s="53"/>
      <c r="G93" s="53"/>
      <c r="H93" s="53"/>
      <c r="I93" s="70"/>
      <c r="J93" s="70"/>
      <c r="K93" s="124"/>
      <c r="L93" s="51"/>
      <c r="M93" s="51"/>
    </row>
    <row r="94" ht="15.75" customHeight="1">
      <c r="A94" s="53"/>
      <c r="B94" s="53"/>
      <c r="C94" s="53"/>
      <c r="D94" s="53"/>
      <c r="E94" s="53"/>
      <c r="F94" s="53"/>
      <c r="G94" s="53"/>
      <c r="H94" s="53"/>
      <c r="I94" s="70"/>
      <c r="J94" s="70"/>
      <c r="K94" s="124"/>
      <c r="L94" s="51"/>
      <c r="M94" s="51"/>
    </row>
    <row r="95" ht="15.75" customHeight="1">
      <c r="A95" s="53"/>
      <c r="B95" s="53"/>
      <c r="C95" s="53"/>
      <c r="D95" s="53"/>
      <c r="E95" s="53"/>
      <c r="F95" s="53"/>
      <c r="G95" s="53"/>
      <c r="H95" s="53"/>
      <c r="I95" s="70"/>
      <c r="J95" s="70"/>
      <c r="K95" s="124"/>
      <c r="L95" s="51"/>
      <c r="M95" s="51"/>
    </row>
    <row r="96" ht="15.75" customHeight="1">
      <c r="A96" s="53"/>
      <c r="B96" s="53"/>
      <c r="C96" s="53"/>
      <c r="D96" s="53"/>
      <c r="E96" s="53"/>
      <c r="F96" s="53"/>
      <c r="G96" s="53"/>
      <c r="H96" s="53"/>
      <c r="I96" s="70"/>
      <c r="J96" s="70"/>
      <c r="K96" s="124"/>
      <c r="L96" s="51"/>
      <c r="M96" s="51"/>
    </row>
    <row r="97" ht="15.75" customHeight="1">
      <c r="A97" s="53"/>
      <c r="B97" s="53"/>
      <c r="C97" s="53"/>
      <c r="D97" s="53"/>
      <c r="E97" s="53"/>
      <c r="F97" s="53"/>
      <c r="G97" s="53"/>
      <c r="H97" s="53"/>
      <c r="I97" s="70"/>
      <c r="J97" s="70"/>
      <c r="K97" s="124"/>
      <c r="L97" s="51"/>
      <c r="M97" s="51"/>
    </row>
    <row r="98" ht="15.75" customHeight="1">
      <c r="A98" s="53"/>
      <c r="B98" s="53"/>
      <c r="C98" s="53"/>
      <c r="D98" s="53"/>
      <c r="E98" s="53"/>
      <c r="F98" s="53"/>
      <c r="G98" s="53"/>
      <c r="H98" s="53"/>
      <c r="I98" s="70"/>
      <c r="J98" s="70"/>
      <c r="K98" s="124"/>
      <c r="L98" s="51"/>
      <c r="M98" s="51"/>
    </row>
    <row r="99" ht="15.75" customHeight="1">
      <c r="A99" s="53"/>
      <c r="B99" s="53"/>
      <c r="C99" s="53"/>
      <c r="D99" s="53"/>
      <c r="E99" s="53"/>
      <c r="F99" s="53"/>
      <c r="G99" s="53"/>
      <c r="H99" s="53"/>
      <c r="I99" s="70"/>
      <c r="J99" s="70"/>
      <c r="K99" s="124"/>
      <c r="L99" s="51"/>
      <c r="M99" s="51"/>
    </row>
    <row r="100" ht="15.75" customHeight="1">
      <c r="A100" s="53"/>
      <c r="B100" s="53"/>
      <c r="C100" s="53"/>
      <c r="D100" s="53"/>
      <c r="E100" s="53"/>
      <c r="F100" s="53"/>
      <c r="G100" s="53"/>
      <c r="H100" s="53"/>
      <c r="I100" s="70"/>
      <c r="J100" s="70"/>
      <c r="K100" s="124"/>
      <c r="L100" s="51"/>
      <c r="M100" s="51"/>
    </row>
    <row r="101" ht="15.75" customHeight="1">
      <c r="A101" s="53"/>
      <c r="B101" s="53"/>
      <c r="C101" s="53"/>
      <c r="D101" s="53"/>
      <c r="E101" s="53"/>
      <c r="F101" s="53"/>
      <c r="G101" s="53"/>
      <c r="H101" s="53"/>
      <c r="I101" s="70"/>
      <c r="J101" s="70"/>
      <c r="K101" s="124"/>
      <c r="L101" s="51"/>
      <c r="M101" s="51"/>
    </row>
    <row r="102" ht="15.75" customHeight="1">
      <c r="A102" s="53"/>
      <c r="B102" s="53"/>
      <c r="C102" s="53"/>
      <c r="D102" s="53"/>
      <c r="E102" s="53"/>
      <c r="F102" s="53"/>
      <c r="G102" s="53"/>
      <c r="H102" s="53"/>
      <c r="I102" s="70"/>
      <c r="J102" s="70"/>
      <c r="K102" s="124"/>
      <c r="L102" s="51"/>
      <c r="M102" s="51"/>
    </row>
    <row r="103" ht="15.75" customHeight="1">
      <c r="A103" s="53"/>
      <c r="B103" s="53"/>
      <c r="C103" s="53"/>
      <c r="D103" s="53"/>
      <c r="E103" s="53"/>
      <c r="F103" s="53"/>
      <c r="G103" s="53"/>
      <c r="H103" s="53"/>
      <c r="I103" s="70"/>
      <c r="J103" s="70"/>
      <c r="K103" s="124"/>
      <c r="L103" s="51"/>
      <c r="M103" s="51"/>
    </row>
    <row r="104" ht="15.75" customHeight="1">
      <c r="A104" s="53"/>
      <c r="B104" s="53"/>
      <c r="C104" s="53"/>
      <c r="D104" s="53"/>
      <c r="E104" s="53"/>
      <c r="F104" s="53"/>
      <c r="G104" s="53"/>
      <c r="H104" s="53"/>
      <c r="I104" s="70"/>
      <c r="J104" s="70"/>
      <c r="K104" s="124"/>
      <c r="L104" s="51"/>
      <c r="M104" s="51"/>
    </row>
    <row r="105" ht="15.75" customHeight="1">
      <c r="A105" s="53"/>
      <c r="B105" s="53"/>
      <c r="C105" s="53"/>
      <c r="D105" s="53"/>
      <c r="E105" s="53"/>
      <c r="F105" s="53"/>
      <c r="G105" s="53"/>
      <c r="H105" s="53"/>
      <c r="I105" s="70"/>
      <c r="J105" s="70"/>
      <c r="K105" s="124"/>
      <c r="L105" s="51"/>
      <c r="M105" s="51"/>
    </row>
    <row r="106" ht="15.75" customHeight="1">
      <c r="A106" s="53"/>
      <c r="B106" s="53"/>
      <c r="C106" s="53"/>
      <c r="D106" s="53"/>
      <c r="E106" s="53"/>
      <c r="F106" s="53"/>
      <c r="G106" s="53"/>
      <c r="H106" s="53"/>
      <c r="I106" s="70"/>
      <c r="J106" s="70"/>
      <c r="K106" s="124"/>
      <c r="L106" s="51"/>
      <c r="M106" s="51"/>
    </row>
    <row r="107" ht="15.75" customHeight="1">
      <c r="A107" s="53"/>
      <c r="B107" s="53"/>
      <c r="C107" s="53"/>
      <c r="D107" s="53"/>
      <c r="E107" s="53"/>
      <c r="F107" s="53"/>
      <c r="G107" s="53"/>
      <c r="H107" s="53"/>
      <c r="I107" s="70"/>
      <c r="J107" s="70"/>
      <c r="K107" s="124"/>
      <c r="L107" s="51"/>
      <c r="M107" s="51"/>
    </row>
    <row r="108" ht="15.75" customHeight="1">
      <c r="A108" s="53"/>
      <c r="B108" s="53"/>
      <c r="C108" s="53"/>
      <c r="D108" s="53"/>
      <c r="E108" s="53"/>
      <c r="F108" s="53"/>
      <c r="G108" s="53"/>
      <c r="H108" s="53"/>
      <c r="I108" s="70"/>
      <c r="J108" s="70"/>
      <c r="K108" s="124"/>
      <c r="L108" s="51"/>
      <c r="M108" s="51"/>
    </row>
    <row r="109" ht="15.75" customHeight="1">
      <c r="A109" s="53"/>
      <c r="B109" s="53"/>
      <c r="C109" s="53"/>
      <c r="D109" s="53"/>
      <c r="E109" s="53"/>
      <c r="F109" s="53"/>
      <c r="G109" s="53"/>
      <c r="H109" s="53"/>
      <c r="I109" s="70"/>
      <c r="J109" s="70"/>
      <c r="K109" s="124"/>
      <c r="L109" s="51"/>
      <c r="M109" s="51"/>
    </row>
    <row r="110" ht="15.75" customHeight="1">
      <c r="A110" s="53"/>
      <c r="B110" s="53"/>
      <c r="C110" s="53"/>
      <c r="D110" s="53"/>
      <c r="E110" s="53"/>
      <c r="F110" s="53"/>
      <c r="G110" s="53"/>
      <c r="H110" s="53"/>
      <c r="I110" s="70"/>
      <c r="J110" s="70"/>
      <c r="K110" s="124"/>
      <c r="L110" s="51"/>
      <c r="M110" s="51"/>
    </row>
    <row r="111" ht="15.75" customHeight="1">
      <c r="A111" s="53"/>
      <c r="B111" s="53"/>
      <c r="C111" s="53"/>
      <c r="D111" s="53"/>
      <c r="E111" s="53"/>
      <c r="F111" s="53"/>
      <c r="G111" s="53"/>
      <c r="H111" s="53"/>
      <c r="I111" s="70"/>
      <c r="J111" s="70"/>
      <c r="K111" s="124"/>
      <c r="L111" s="51"/>
      <c r="M111" s="51"/>
    </row>
    <row r="112" ht="15.75" customHeight="1">
      <c r="A112" s="53"/>
      <c r="B112" s="53"/>
      <c r="C112" s="53"/>
      <c r="D112" s="53"/>
      <c r="E112" s="53"/>
      <c r="F112" s="53"/>
      <c r="G112" s="53"/>
      <c r="H112" s="53"/>
      <c r="I112" s="70"/>
      <c r="J112" s="70"/>
      <c r="K112" s="124"/>
      <c r="L112" s="51"/>
      <c r="M112" s="51"/>
    </row>
    <row r="113" ht="15.75" customHeight="1">
      <c r="A113" s="53"/>
      <c r="B113" s="53"/>
      <c r="C113" s="53"/>
      <c r="D113" s="53"/>
      <c r="E113" s="53"/>
      <c r="F113" s="53"/>
      <c r="G113" s="53"/>
      <c r="H113" s="53"/>
      <c r="I113" s="70"/>
      <c r="J113" s="70"/>
      <c r="K113" s="124"/>
      <c r="L113" s="51"/>
      <c r="M113" s="51"/>
    </row>
    <row r="114" ht="15.75" customHeight="1">
      <c r="A114" s="53"/>
      <c r="B114" s="53"/>
      <c r="C114" s="53"/>
      <c r="D114" s="53"/>
      <c r="E114" s="53"/>
      <c r="F114" s="53"/>
      <c r="G114" s="53"/>
      <c r="H114" s="53"/>
      <c r="I114" s="70"/>
      <c r="J114" s="70"/>
      <c r="K114" s="124"/>
      <c r="L114" s="51"/>
      <c r="M114" s="51"/>
    </row>
    <row r="115" ht="15.75" customHeight="1">
      <c r="A115" s="53"/>
      <c r="B115" s="53"/>
      <c r="C115" s="53"/>
      <c r="D115" s="53"/>
      <c r="E115" s="53"/>
      <c r="F115" s="53"/>
      <c r="G115" s="53"/>
      <c r="H115" s="53"/>
      <c r="I115" s="70"/>
      <c r="J115" s="70"/>
      <c r="K115" s="124"/>
      <c r="L115" s="51"/>
      <c r="M115" s="51"/>
    </row>
    <row r="116" ht="15.75" customHeight="1">
      <c r="A116" s="53"/>
      <c r="B116" s="53"/>
      <c r="C116" s="53"/>
      <c r="D116" s="53"/>
      <c r="E116" s="53"/>
      <c r="F116" s="53"/>
      <c r="G116" s="53"/>
      <c r="H116" s="53"/>
      <c r="I116" s="70"/>
      <c r="J116" s="70"/>
      <c r="K116" s="124"/>
      <c r="L116" s="51"/>
      <c r="M116" s="51"/>
    </row>
    <row r="117" ht="15.75" customHeight="1">
      <c r="A117" s="53"/>
      <c r="B117" s="53"/>
      <c r="C117" s="53"/>
      <c r="D117" s="53"/>
      <c r="E117" s="53"/>
      <c r="F117" s="53"/>
      <c r="G117" s="53"/>
      <c r="H117" s="53"/>
      <c r="I117" s="70"/>
      <c r="J117" s="70"/>
      <c r="K117" s="124"/>
      <c r="L117" s="51"/>
      <c r="M117" s="51"/>
    </row>
    <row r="118" ht="15.75" customHeight="1">
      <c r="A118" s="53"/>
      <c r="B118" s="53"/>
      <c r="C118" s="53"/>
      <c r="D118" s="53"/>
      <c r="E118" s="53"/>
      <c r="F118" s="53"/>
      <c r="G118" s="53"/>
      <c r="H118" s="53"/>
      <c r="I118" s="70"/>
      <c r="J118" s="70"/>
      <c r="K118" s="124"/>
      <c r="L118" s="51"/>
      <c r="M118" s="51"/>
    </row>
    <row r="119" ht="15.75" customHeight="1">
      <c r="A119" s="53"/>
      <c r="B119" s="53"/>
      <c r="C119" s="53"/>
      <c r="D119" s="53"/>
      <c r="E119" s="53"/>
      <c r="F119" s="53"/>
      <c r="G119" s="53"/>
      <c r="H119" s="53"/>
      <c r="I119" s="70"/>
      <c r="J119" s="70"/>
      <c r="K119" s="124"/>
      <c r="L119" s="51"/>
      <c r="M119" s="51"/>
    </row>
    <row r="120" ht="15.75" customHeight="1">
      <c r="A120" s="53"/>
      <c r="B120" s="53"/>
      <c r="C120" s="53"/>
      <c r="D120" s="53"/>
      <c r="E120" s="53"/>
      <c r="F120" s="53"/>
      <c r="G120" s="53"/>
      <c r="H120" s="53"/>
      <c r="I120" s="70"/>
      <c r="J120" s="70"/>
      <c r="K120" s="124"/>
      <c r="L120" s="51"/>
      <c r="M120" s="51"/>
    </row>
    <row r="121" ht="15.75" customHeight="1">
      <c r="A121" s="53"/>
      <c r="B121" s="53"/>
      <c r="C121" s="53"/>
      <c r="D121" s="53"/>
      <c r="E121" s="53"/>
      <c r="F121" s="53"/>
      <c r="G121" s="53"/>
      <c r="H121" s="53"/>
      <c r="I121" s="70"/>
      <c r="J121" s="70"/>
      <c r="K121" s="124"/>
      <c r="L121" s="51"/>
      <c r="M121" s="51"/>
    </row>
    <row r="122" ht="15.75" customHeight="1">
      <c r="A122" s="53"/>
      <c r="B122" s="53"/>
      <c r="C122" s="53"/>
      <c r="D122" s="53"/>
      <c r="E122" s="53"/>
      <c r="F122" s="53"/>
      <c r="G122" s="53"/>
      <c r="H122" s="53"/>
      <c r="I122" s="70"/>
      <c r="J122" s="70"/>
      <c r="K122" s="124"/>
      <c r="L122" s="51"/>
      <c r="M122" s="51"/>
    </row>
    <row r="123" ht="15.75" customHeight="1">
      <c r="A123" s="53"/>
      <c r="B123" s="53"/>
      <c r="C123" s="53"/>
      <c r="D123" s="53"/>
      <c r="E123" s="53"/>
      <c r="F123" s="53"/>
      <c r="G123" s="53"/>
      <c r="H123" s="53"/>
      <c r="I123" s="70"/>
      <c r="J123" s="70"/>
      <c r="K123" s="124"/>
      <c r="L123" s="51"/>
      <c r="M123" s="51"/>
    </row>
    <row r="124" ht="15.75" customHeight="1">
      <c r="A124" s="53"/>
      <c r="B124" s="53"/>
      <c r="C124" s="53"/>
      <c r="D124" s="53"/>
      <c r="E124" s="53"/>
      <c r="F124" s="53"/>
      <c r="G124" s="53"/>
      <c r="H124" s="53"/>
      <c r="I124" s="70"/>
      <c r="J124" s="70"/>
      <c r="K124" s="124"/>
      <c r="L124" s="51"/>
      <c r="M124" s="51"/>
    </row>
    <row r="125" ht="15.75" customHeight="1">
      <c r="A125" s="53"/>
      <c r="B125" s="53"/>
      <c r="C125" s="53"/>
      <c r="D125" s="53"/>
      <c r="E125" s="53"/>
      <c r="F125" s="53"/>
      <c r="G125" s="53"/>
      <c r="H125" s="53"/>
      <c r="I125" s="70"/>
      <c r="J125" s="70"/>
      <c r="K125" s="124"/>
      <c r="L125" s="51"/>
      <c r="M125" s="51"/>
    </row>
    <row r="126" ht="15.75" customHeight="1">
      <c r="A126" s="53"/>
      <c r="B126" s="53"/>
      <c r="C126" s="53"/>
      <c r="D126" s="53"/>
      <c r="E126" s="53"/>
      <c r="F126" s="53"/>
      <c r="G126" s="53"/>
      <c r="H126" s="53"/>
      <c r="I126" s="70"/>
      <c r="J126" s="70"/>
      <c r="K126" s="124"/>
      <c r="L126" s="51"/>
      <c r="M126" s="51"/>
    </row>
    <row r="127" ht="15.75" customHeight="1">
      <c r="A127" s="53"/>
      <c r="B127" s="53"/>
      <c r="C127" s="53"/>
      <c r="D127" s="53"/>
      <c r="E127" s="53"/>
      <c r="F127" s="53"/>
      <c r="G127" s="53"/>
      <c r="H127" s="53"/>
      <c r="I127" s="70"/>
      <c r="J127" s="70"/>
      <c r="K127" s="124"/>
      <c r="L127" s="51"/>
      <c r="M127" s="51"/>
    </row>
    <row r="128" ht="15.75" customHeight="1">
      <c r="A128" s="53"/>
      <c r="B128" s="53"/>
      <c r="C128" s="53"/>
      <c r="D128" s="53"/>
      <c r="E128" s="53"/>
      <c r="F128" s="53"/>
      <c r="G128" s="53"/>
      <c r="H128" s="53"/>
      <c r="I128" s="70"/>
      <c r="J128" s="70"/>
      <c r="K128" s="124"/>
      <c r="L128" s="51"/>
      <c r="M128" s="51"/>
    </row>
    <row r="129" ht="15.75" customHeight="1">
      <c r="A129" s="53"/>
      <c r="B129" s="53"/>
      <c r="C129" s="53"/>
      <c r="D129" s="53"/>
      <c r="E129" s="53"/>
      <c r="F129" s="53"/>
      <c r="G129" s="53"/>
      <c r="H129" s="53"/>
      <c r="I129" s="70"/>
      <c r="J129" s="70"/>
      <c r="K129" s="124"/>
      <c r="L129" s="51"/>
      <c r="M129" s="51"/>
    </row>
    <row r="130" ht="15.75" customHeight="1">
      <c r="A130" s="53"/>
      <c r="B130" s="53"/>
      <c r="C130" s="53"/>
      <c r="D130" s="53"/>
      <c r="E130" s="53"/>
      <c r="F130" s="53"/>
      <c r="G130" s="53"/>
      <c r="H130" s="53"/>
      <c r="I130" s="70"/>
      <c r="J130" s="70"/>
      <c r="K130" s="124"/>
      <c r="L130" s="51"/>
      <c r="M130" s="51"/>
    </row>
    <row r="131" ht="15.75" customHeight="1">
      <c r="A131" s="53"/>
      <c r="B131" s="53"/>
      <c r="C131" s="53"/>
      <c r="D131" s="53"/>
      <c r="E131" s="53"/>
      <c r="F131" s="53"/>
      <c r="G131" s="53"/>
      <c r="H131" s="53"/>
      <c r="I131" s="70"/>
      <c r="J131" s="70"/>
      <c r="K131" s="124"/>
      <c r="L131" s="51"/>
      <c r="M131" s="51"/>
    </row>
    <row r="132" ht="15.75" customHeight="1">
      <c r="A132" s="53"/>
      <c r="B132" s="53"/>
      <c r="C132" s="53"/>
      <c r="D132" s="53"/>
      <c r="E132" s="53"/>
      <c r="F132" s="53"/>
      <c r="G132" s="53"/>
      <c r="H132" s="53"/>
      <c r="I132" s="70"/>
      <c r="J132" s="70"/>
      <c r="K132" s="124"/>
      <c r="L132" s="51"/>
      <c r="M132" s="51"/>
    </row>
    <row r="133" ht="15.75" customHeight="1">
      <c r="A133" s="53"/>
      <c r="B133" s="53"/>
      <c r="C133" s="53"/>
      <c r="D133" s="53"/>
      <c r="E133" s="53"/>
      <c r="F133" s="53"/>
      <c r="G133" s="53"/>
      <c r="H133" s="53"/>
      <c r="I133" s="70"/>
      <c r="J133" s="70"/>
      <c r="K133" s="124"/>
      <c r="L133" s="51"/>
      <c r="M133" s="51"/>
    </row>
    <row r="134" ht="15.75" customHeight="1">
      <c r="A134" s="53"/>
      <c r="B134" s="53"/>
      <c r="C134" s="53"/>
      <c r="D134" s="53"/>
      <c r="E134" s="53"/>
      <c r="F134" s="53"/>
      <c r="G134" s="53"/>
      <c r="H134" s="53"/>
      <c r="I134" s="70"/>
      <c r="J134" s="70"/>
      <c r="K134" s="124"/>
      <c r="L134" s="51"/>
      <c r="M134" s="51"/>
    </row>
    <row r="135" ht="15.75" customHeight="1">
      <c r="A135" s="53"/>
      <c r="B135" s="53"/>
      <c r="C135" s="53"/>
      <c r="D135" s="53"/>
      <c r="E135" s="53"/>
      <c r="F135" s="53"/>
      <c r="G135" s="53"/>
      <c r="H135" s="53"/>
      <c r="I135" s="70"/>
      <c r="J135" s="70"/>
      <c r="K135" s="124"/>
      <c r="L135" s="51"/>
      <c r="M135" s="51"/>
    </row>
    <row r="136" ht="15.75" customHeight="1">
      <c r="A136" s="53"/>
      <c r="B136" s="53"/>
      <c r="C136" s="53"/>
      <c r="D136" s="53"/>
      <c r="E136" s="53"/>
      <c r="F136" s="53"/>
      <c r="G136" s="53"/>
      <c r="H136" s="53"/>
      <c r="I136" s="70"/>
      <c r="J136" s="70"/>
      <c r="K136" s="124"/>
      <c r="L136" s="51"/>
      <c r="M136" s="51"/>
    </row>
    <row r="137" ht="15.75" customHeight="1">
      <c r="A137" s="53"/>
      <c r="B137" s="53"/>
      <c r="C137" s="53"/>
      <c r="D137" s="53"/>
      <c r="E137" s="53"/>
      <c r="F137" s="53"/>
      <c r="G137" s="53"/>
      <c r="H137" s="53"/>
      <c r="I137" s="70"/>
      <c r="J137" s="70"/>
      <c r="K137" s="124"/>
      <c r="L137" s="51"/>
      <c r="M137" s="51"/>
    </row>
    <row r="138" ht="15.75" customHeight="1">
      <c r="A138" s="53"/>
      <c r="B138" s="53"/>
      <c r="C138" s="53"/>
      <c r="D138" s="53"/>
      <c r="E138" s="53"/>
      <c r="F138" s="53"/>
      <c r="G138" s="53"/>
      <c r="H138" s="53"/>
      <c r="I138" s="70"/>
      <c r="J138" s="70"/>
      <c r="K138" s="124"/>
      <c r="L138" s="51"/>
      <c r="M138" s="51"/>
    </row>
    <row r="139" ht="15.75" customHeight="1">
      <c r="A139" s="53"/>
      <c r="B139" s="53"/>
      <c r="C139" s="53"/>
      <c r="D139" s="53"/>
      <c r="E139" s="53"/>
      <c r="F139" s="53"/>
      <c r="G139" s="53"/>
      <c r="H139" s="53"/>
      <c r="I139" s="70"/>
      <c r="J139" s="70"/>
      <c r="K139" s="124"/>
      <c r="L139" s="51"/>
      <c r="M139" s="51"/>
    </row>
    <row r="140" ht="15.75" customHeight="1">
      <c r="A140" s="53"/>
      <c r="B140" s="53"/>
      <c r="C140" s="53"/>
      <c r="D140" s="53"/>
      <c r="E140" s="53"/>
      <c r="F140" s="53"/>
      <c r="G140" s="53"/>
      <c r="H140" s="53"/>
      <c r="I140" s="70"/>
      <c r="J140" s="70"/>
      <c r="K140" s="124"/>
      <c r="L140" s="51"/>
      <c r="M140" s="51"/>
    </row>
    <row r="141" ht="15.75" customHeight="1">
      <c r="A141" s="53"/>
      <c r="B141" s="53"/>
      <c r="C141" s="53"/>
      <c r="D141" s="53"/>
      <c r="E141" s="53"/>
      <c r="F141" s="53"/>
      <c r="G141" s="53"/>
      <c r="H141" s="53"/>
      <c r="I141" s="70"/>
      <c r="J141" s="70"/>
      <c r="K141" s="124"/>
      <c r="L141" s="51"/>
      <c r="M141" s="51"/>
    </row>
    <row r="142" ht="15.75" customHeight="1">
      <c r="A142" s="53"/>
      <c r="B142" s="53"/>
      <c r="C142" s="53"/>
      <c r="D142" s="53"/>
      <c r="E142" s="53"/>
      <c r="F142" s="53"/>
      <c r="G142" s="53"/>
      <c r="H142" s="53"/>
      <c r="I142" s="70"/>
      <c r="J142" s="70"/>
      <c r="K142" s="124"/>
      <c r="L142" s="51"/>
      <c r="M142" s="51"/>
    </row>
    <row r="143" ht="15.75" customHeight="1">
      <c r="A143" s="53"/>
      <c r="B143" s="53"/>
      <c r="C143" s="53"/>
      <c r="D143" s="53"/>
      <c r="E143" s="53"/>
      <c r="F143" s="53"/>
      <c r="G143" s="53"/>
      <c r="H143" s="53"/>
      <c r="I143" s="70"/>
      <c r="J143" s="70"/>
      <c r="K143" s="124"/>
      <c r="L143" s="51"/>
      <c r="M143" s="51"/>
    </row>
    <row r="144" ht="15.75" customHeight="1">
      <c r="A144" s="53"/>
      <c r="B144" s="53"/>
      <c r="C144" s="53"/>
      <c r="D144" s="53"/>
      <c r="E144" s="53"/>
      <c r="F144" s="53"/>
      <c r="G144" s="53"/>
      <c r="H144" s="53"/>
      <c r="I144" s="70"/>
      <c r="J144" s="70"/>
      <c r="K144" s="124"/>
      <c r="L144" s="51"/>
      <c r="M144" s="51"/>
    </row>
    <row r="145" ht="15.75" customHeight="1">
      <c r="A145" s="53"/>
      <c r="B145" s="53"/>
      <c r="C145" s="53"/>
      <c r="D145" s="53"/>
      <c r="E145" s="53"/>
      <c r="F145" s="53"/>
      <c r="G145" s="53"/>
      <c r="H145" s="53"/>
      <c r="I145" s="70"/>
      <c r="J145" s="70"/>
      <c r="K145" s="124"/>
      <c r="L145" s="51"/>
      <c r="M145" s="51"/>
    </row>
    <row r="146" ht="15.75" customHeight="1">
      <c r="A146" s="53"/>
      <c r="B146" s="53"/>
      <c r="C146" s="53"/>
      <c r="D146" s="53"/>
      <c r="E146" s="53"/>
      <c r="F146" s="53"/>
      <c r="G146" s="53"/>
      <c r="H146" s="53"/>
      <c r="I146" s="70"/>
      <c r="J146" s="70"/>
      <c r="K146" s="124"/>
      <c r="L146" s="51"/>
      <c r="M146" s="51"/>
    </row>
    <row r="147" ht="15.75" customHeight="1">
      <c r="A147" s="53"/>
      <c r="B147" s="53"/>
      <c r="C147" s="53"/>
      <c r="D147" s="53"/>
      <c r="E147" s="53"/>
      <c r="F147" s="53"/>
      <c r="G147" s="53"/>
      <c r="H147" s="53"/>
      <c r="I147" s="70"/>
      <c r="J147" s="70"/>
      <c r="K147" s="124"/>
      <c r="L147" s="51"/>
      <c r="M147" s="51"/>
    </row>
    <row r="148" ht="15.75" customHeight="1">
      <c r="A148" s="53"/>
      <c r="B148" s="53"/>
      <c r="C148" s="53"/>
      <c r="D148" s="53"/>
      <c r="E148" s="53"/>
      <c r="F148" s="53"/>
      <c r="G148" s="53"/>
      <c r="H148" s="53"/>
      <c r="I148" s="70"/>
      <c r="J148" s="70"/>
      <c r="K148" s="124"/>
      <c r="L148" s="51"/>
      <c r="M148" s="51"/>
    </row>
    <row r="149" ht="15.75" customHeight="1">
      <c r="A149" s="53"/>
      <c r="B149" s="53"/>
      <c r="C149" s="53"/>
      <c r="D149" s="53"/>
      <c r="E149" s="53"/>
      <c r="F149" s="53"/>
      <c r="G149" s="53"/>
      <c r="H149" s="53"/>
      <c r="I149" s="70"/>
      <c r="J149" s="70"/>
      <c r="K149" s="124"/>
      <c r="L149" s="51"/>
      <c r="M149" s="51"/>
    </row>
    <row r="150" ht="15.75" customHeight="1">
      <c r="A150" s="53"/>
      <c r="B150" s="53"/>
      <c r="C150" s="53"/>
      <c r="D150" s="53"/>
      <c r="E150" s="53"/>
      <c r="F150" s="53"/>
      <c r="G150" s="53"/>
      <c r="H150" s="53"/>
      <c r="I150" s="70"/>
      <c r="J150" s="70"/>
      <c r="K150" s="124"/>
      <c r="L150" s="51"/>
      <c r="M150" s="51"/>
    </row>
    <row r="151" ht="15.75" customHeight="1">
      <c r="A151" s="53"/>
      <c r="B151" s="53"/>
      <c r="C151" s="53"/>
      <c r="D151" s="53"/>
      <c r="E151" s="53"/>
      <c r="F151" s="53"/>
      <c r="G151" s="53"/>
      <c r="H151" s="53"/>
      <c r="I151" s="70"/>
      <c r="J151" s="70"/>
      <c r="K151" s="124"/>
      <c r="L151" s="51"/>
      <c r="M151" s="51"/>
    </row>
    <row r="152" ht="15.75" customHeight="1">
      <c r="A152" s="53"/>
      <c r="B152" s="53"/>
      <c r="C152" s="53"/>
      <c r="D152" s="53"/>
      <c r="E152" s="53"/>
      <c r="F152" s="53"/>
      <c r="G152" s="53"/>
      <c r="H152" s="53"/>
      <c r="I152" s="70"/>
      <c r="J152" s="70"/>
      <c r="K152" s="124"/>
      <c r="L152" s="51"/>
      <c r="M152" s="51"/>
    </row>
    <row r="153" ht="15.75" customHeight="1">
      <c r="A153" s="53"/>
      <c r="B153" s="53"/>
      <c r="C153" s="53"/>
      <c r="D153" s="53"/>
      <c r="E153" s="53"/>
      <c r="F153" s="53"/>
      <c r="G153" s="53"/>
      <c r="H153" s="53"/>
      <c r="I153" s="70"/>
      <c r="J153" s="70"/>
      <c r="K153" s="124"/>
      <c r="L153" s="51"/>
      <c r="M153" s="51"/>
    </row>
    <row r="154" ht="15.75" customHeight="1">
      <c r="A154" s="53"/>
      <c r="B154" s="53"/>
      <c r="C154" s="53"/>
      <c r="D154" s="53"/>
      <c r="E154" s="53"/>
      <c r="F154" s="53"/>
      <c r="G154" s="53"/>
      <c r="H154" s="53"/>
      <c r="I154" s="70"/>
      <c r="J154" s="70"/>
      <c r="K154" s="124"/>
      <c r="L154" s="51"/>
      <c r="M154" s="51"/>
    </row>
    <row r="155" ht="15.75" customHeight="1">
      <c r="A155" s="53"/>
      <c r="B155" s="53"/>
      <c r="C155" s="53"/>
      <c r="D155" s="53"/>
      <c r="E155" s="53"/>
      <c r="F155" s="53"/>
      <c r="G155" s="53"/>
      <c r="H155" s="53"/>
      <c r="I155" s="70"/>
      <c r="J155" s="70"/>
      <c r="K155" s="124"/>
      <c r="L155" s="51"/>
      <c r="M155" s="51"/>
    </row>
    <row r="156" ht="15.75" customHeight="1">
      <c r="A156" s="53"/>
      <c r="B156" s="53"/>
      <c r="C156" s="53"/>
      <c r="D156" s="53"/>
      <c r="E156" s="53"/>
      <c r="F156" s="53"/>
      <c r="G156" s="53"/>
      <c r="H156" s="53"/>
      <c r="I156" s="70"/>
      <c r="J156" s="70"/>
      <c r="K156" s="124"/>
      <c r="L156" s="51"/>
      <c r="M156" s="51"/>
    </row>
    <row r="157" ht="15.75" customHeight="1">
      <c r="A157" s="53"/>
      <c r="B157" s="53"/>
      <c r="C157" s="53"/>
      <c r="D157" s="53"/>
      <c r="E157" s="53"/>
      <c r="F157" s="53"/>
      <c r="G157" s="53"/>
      <c r="H157" s="53"/>
      <c r="I157" s="70"/>
      <c r="J157" s="70"/>
      <c r="K157" s="124"/>
      <c r="L157" s="51"/>
      <c r="M157" s="51"/>
    </row>
    <row r="158" ht="15.75" customHeight="1">
      <c r="A158" s="53"/>
      <c r="B158" s="53"/>
      <c r="C158" s="53"/>
      <c r="D158" s="53"/>
      <c r="E158" s="53"/>
      <c r="F158" s="53"/>
      <c r="G158" s="53"/>
      <c r="H158" s="53"/>
      <c r="I158" s="70"/>
      <c r="J158" s="70"/>
      <c r="K158" s="124"/>
      <c r="L158" s="51"/>
      <c r="M158" s="51"/>
    </row>
    <row r="159" ht="15.75" customHeight="1">
      <c r="A159" s="53"/>
      <c r="B159" s="53"/>
      <c r="C159" s="53"/>
      <c r="D159" s="53"/>
      <c r="E159" s="53"/>
      <c r="F159" s="53"/>
      <c r="G159" s="53"/>
      <c r="H159" s="53"/>
      <c r="I159" s="70"/>
      <c r="J159" s="70"/>
      <c r="K159" s="124"/>
      <c r="L159" s="51"/>
      <c r="M159" s="51"/>
    </row>
    <row r="160" ht="15.75" customHeight="1">
      <c r="A160" s="53"/>
      <c r="B160" s="53"/>
      <c r="C160" s="53"/>
      <c r="D160" s="53"/>
      <c r="E160" s="53"/>
      <c r="F160" s="53"/>
      <c r="G160" s="53"/>
      <c r="H160" s="53"/>
      <c r="I160" s="70"/>
      <c r="J160" s="70"/>
      <c r="K160" s="124"/>
      <c r="L160" s="51"/>
      <c r="M160" s="51"/>
    </row>
    <row r="161" ht="15.75" customHeight="1">
      <c r="A161" s="53"/>
      <c r="B161" s="53"/>
      <c r="C161" s="53"/>
      <c r="D161" s="53"/>
      <c r="E161" s="53"/>
      <c r="F161" s="53"/>
      <c r="G161" s="53"/>
      <c r="H161" s="53"/>
      <c r="I161" s="70"/>
      <c r="J161" s="70"/>
      <c r="K161" s="124"/>
      <c r="L161" s="51"/>
      <c r="M161" s="51"/>
    </row>
    <row r="162" ht="15.75" customHeight="1">
      <c r="A162" s="53"/>
      <c r="B162" s="53"/>
      <c r="C162" s="53"/>
      <c r="D162" s="53"/>
      <c r="E162" s="53"/>
      <c r="F162" s="53"/>
      <c r="G162" s="53"/>
      <c r="H162" s="53"/>
      <c r="I162" s="70"/>
      <c r="J162" s="70"/>
      <c r="K162" s="124"/>
      <c r="L162" s="51"/>
      <c r="M162" s="51"/>
    </row>
    <row r="163" ht="15.75" customHeight="1">
      <c r="A163" s="53"/>
      <c r="B163" s="53"/>
      <c r="C163" s="53"/>
      <c r="D163" s="53"/>
      <c r="E163" s="53"/>
      <c r="F163" s="53"/>
      <c r="G163" s="53"/>
      <c r="H163" s="53"/>
      <c r="I163" s="70"/>
      <c r="J163" s="70"/>
      <c r="K163" s="124"/>
      <c r="L163" s="51"/>
      <c r="M163" s="51"/>
    </row>
    <row r="164" ht="15.75" customHeight="1">
      <c r="A164" s="53"/>
      <c r="B164" s="53"/>
      <c r="C164" s="53"/>
      <c r="D164" s="53"/>
      <c r="E164" s="53"/>
      <c r="F164" s="53"/>
      <c r="G164" s="53"/>
      <c r="H164" s="53"/>
      <c r="I164" s="70"/>
      <c r="J164" s="70"/>
      <c r="K164" s="124"/>
      <c r="L164" s="51"/>
      <c r="M164" s="51"/>
    </row>
    <row r="165" ht="15.75" customHeight="1">
      <c r="A165" s="53"/>
      <c r="B165" s="53"/>
      <c r="C165" s="53"/>
      <c r="D165" s="53"/>
      <c r="E165" s="53"/>
      <c r="F165" s="53"/>
      <c r="G165" s="53"/>
      <c r="H165" s="53"/>
      <c r="I165" s="70"/>
      <c r="J165" s="70"/>
      <c r="K165" s="124"/>
      <c r="L165" s="51"/>
      <c r="M165" s="51"/>
    </row>
    <row r="166" ht="15.75" customHeight="1">
      <c r="A166" s="53"/>
      <c r="B166" s="53"/>
      <c r="C166" s="53"/>
      <c r="D166" s="53"/>
      <c r="E166" s="53"/>
      <c r="F166" s="53"/>
      <c r="G166" s="53"/>
      <c r="H166" s="53"/>
      <c r="I166" s="70"/>
      <c r="J166" s="70"/>
      <c r="K166" s="124"/>
      <c r="L166" s="51"/>
      <c r="M166" s="51"/>
    </row>
    <row r="167" ht="15.75" customHeight="1">
      <c r="A167" s="53"/>
      <c r="B167" s="53"/>
      <c r="C167" s="53"/>
      <c r="D167" s="53"/>
      <c r="E167" s="53"/>
      <c r="F167" s="53"/>
      <c r="G167" s="53"/>
      <c r="H167" s="53"/>
      <c r="I167" s="70"/>
      <c r="J167" s="70"/>
      <c r="K167" s="124"/>
      <c r="L167" s="51"/>
      <c r="M167" s="51"/>
    </row>
    <row r="168" ht="15.75" customHeight="1">
      <c r="A168" s="53"/>
      <c r="B168" s="53"/>
      <c r="C168" s="53"/>
      <c r="D168" s="53"/>
      <c r="E168" s="53"/>
      <c r="F168" s="53"/>
      <c r="G168" s="53"/>
      <c r="H168" s="53"/>
      <c r="I168" s="70"/>
      <c r="J168" s="70"/>
      <c r="K168" s="124"/>
      <c r="L168" s="51"/>
      <c r="M168" s="51"/>
    </row>
    <row r="169" ht="15.75" customHeight="1">
      <c r="A169" s="53"/>
      <c r="B169" s="53"/>
      <c r="C169" s="53"/>
      <c r="D169" s="53"/>
      <c r="E169" s="53"/>
      <c r="F169" s="53"/>
      <c r="G169" s="53"/>
      <c r="H169" s="53"/>
      <c r="I169" s="70"/>
      <c r="J169" s="70"/>
      <c r="K169" s="124"/>
      <c r="L169" s="51"/>
      <c r="M169" s="51"/>
    </row>
    <row r="170" ht="15.75" customHeight="1">
      <c r="A170" s="53"/>
      <c r="B170" s="53"/>
      <c r="C170" s="53"/>
      <c r="D170" s="53"/>
      <c r="E170" s="53"/>
      <c r="F170" s="53"/>
      <c r="G170" s="53"/>
      <c r="H170" s="53"/>
      <c r="I170" s="70"/>
      <c r="J170" s="70"/>
      <c r="K170" s="124"/>
      <c r="L170" s="51"/>
      <c r="M170" s="51"/>
    </row>
    <row r="171" ht="15.75" customHeight="1">
      <c r="A171" s="53"/>
      <c r="B171" s="53"/>
      <c r="C171" s="53"/>
      <c r="D171" s="53"/>
      <c r="E171" s="53"/>
      <c r="F171" s="53"/>
      <c r="G171" s="53"/>
      <c r="H171" s="53"/>
      <c r="I171" s="70"/>
      <c r="J171" s="70"/>
      <c r="K171" s="124"/>
      <c r="L171" s="51"/>
      <c r="M171" s="51"/>
    </row>
    <row r="172" ht="15.75" customHeight="1">
      <c r="A172" s="53"/>
      <c r="B172" s="53"/>
      <c r="C172" s="53"/>
      <c r="D172" s="53"/>
      <c r="E172" s="53"/>
      <c r="F172" s="53"/>
      <c r="G172" s="53"/>
      <c r="H172" s="53"/>
      <c r="I172" s="70"/>
      <c r="J172" s="70"/>
      <c r="K172" s="124"/>
      <c r="L172" s="51"/>
      <c r="M172" s="51"/>
    </row>
    <row r="173" ht="15.75" customHeight="1">
      <c r="A173" s="53"/>
      <c r="B173" s="53"/>
      <c r="C173" s="53"/>
      <c r="D173" s="53"/>
      <c r="E173" s="53"/>
      <c r="F173" s="53"/>
      <c r="G173" s="53"/>
      <c r="H173" s="53"/>
      <c r="I173" s="70"/>
      <c r="J173" s="70"/>
      <c r="K173" s="124"/>
      <c r="L173" s="51"/>
      <c r="M173" s="51"/>
    </row>
    <row r="174" ht="15.75" customHeight="1">
      <c r="A174" s="53"/>
      <c r="B174" s="53"/>
      <c r="C174" s="53"/>
      <c r="D174" s="53"/>
      <c r="E174" s="53"/>
      <c r="F174" s="53"/>
      <c r="G174" s="53"/>
      <c r="H174" s="53"/>
      <c r="I174" s="70"/>
      <c r="J174" s="70"/>
      <c r="K174" s="124"/>
      <c r="L174" s="51"/>
      <c r="M174" s="51"/>
    </row>
    <row r="175" ht="15.75" customHeight="1">
      <c r="A175" s="53"/>
      <c r="B175" s="53"/>
      <c r="C175" s="53"/>
      <c r="D175" s="53"/>
      <c r="E175" s="53"/>
      <c r="F175" s="53"/>
      <c r="G175" s="53"/>
      <c r="H175" s="53"/>
      <c r="I175" s="70"/>
      <c r="J175" s="70"/>
      <c r="K175" s="124"/>
      <c r="L175" s="51"/>
      <c r="M175" s="51"/>
    </row>
    <row r="176" ht="15.75" customHeight="1">
      <c r="A176" s="53"/>
      <c r="B176" s="53"/>
      <c r="C176" s="53"/>
      <c r="D176" s="53"/>
      <c r="E176" s="53"/>
      <c r="F176" s="53"/>
      <c r="G176" s="53"/>
      <c r="H176" s="53"/>
      <c r="I176" s="70"/>
      <c r="J176" s="70"/>
      <c r="K176" s="124"/>
      <c r="L176" s="51"/>
      <c r="M176" s="51"/>
    </row>
    <row r="177" ht="15.75" customHeight="1">
      <c r="A177" s="53"/>
      <c r="B177" s="53"/>
      <c r="C177" s="53"/>
      <c r="D177" s="53"/>
      <c r="E177" s="53"/>
      <c r="F177" s="53"/>
      <c r="G177" s="53"/>
      <c r="H177" s="53"/>
      <c r="I177" s="70"/>
      <c r="J177" s="70"/>
      <c r="K177" s="124"/>
      <c r="L177" s="51"/>
      <c r="M177" s="51"/>
    </row>
    <row r="178" ht="15.75" customHeight="1">
      <c r="A178" s="53"/>
      <c r="B178" s="53"/>
      <c r="C178" s="53"/>
      <c r="D178" s="53"/>
      <c r="E178" s="53"/>
      <c r="F178" s="53"/>
      <c r="G178" s="53"/>
      <c r="H178" s="53"/>
      <c r="I178" s="70"/>
      <c r="J178" s="70"/>
      <c r="K178" s="124"/>
      <c r="L178" s="51"/>
      <c r="M178" s="51"/>
    </row>
    <row r="179" ht="15.75" customHeight="1">
      <c r="A179" s="53"/>
      <c r="B179" s="53"/>
      <c r="C179" s="53"/>
      <c r="D179" s="53"/>
      <c r="E179" s="53"/>
      <c r="F179" s="53"/>
      <c r="G179" s="53"/>
      <c r="H179" s="53"/>
      <c r="I179" s="70"/>
      <c r="J179" s="70"/>
      <c r="K179" s="124"/>
      <c r="L179" s="51"/>
      <c r="M179" s="51"/>
    </row>
    <row r="180" ht="15.75" customHeight="1">
      <c r="A180" s="53"/>
      <c r="B180" s="53"/>
      <c r="C180" s="53"/>
      <c r="D180" s="53"/>
      <c r="E180" s="53"/>
      <c r="F180" s="53"/>
      <c r="G180" s="53"/>
      <c r="H180" s="53"/>
      <c r="I180" s="70"/>
      <c r="J180" s="70"/>
      <c r="K180" s="124"/>
      <c r="L180" s="51"/>
      <c r="M180" s="51"/>
    </row>
    <row r="181" ht="15.75" customHeight="1">
      <c r="A181" s="53"/>
      <c r="B181" s="53"/>
      <c r="C181" s="53"/>
      <c r="D181" s="53"/>
      <c r="E181" s="53"/>
      <c r="F181" s="53"/>
      <c r="G181" s="53"/>
      <c r="H181" s="53"/>
      <c r="I181" s="70"/>
      <c r="J181" s="70"/>
      <c r="K181" s="124"/>
      <c r="L181" s="51"/>
      <c r="M181" s="51"/>
    </row>
    <row r="182" ht="15.75" customHeight="1">
      <c r="A182" s="53"/>
      <c r="B182" s="53"/>
      <c r="C182" s="53"/>
      <c r="D182" s="53"/>
      <c r="E182" s="53"/>
      <c r="F182" s="53"/>
      <c r="G182" s="53"/>
      <c r="H182" s="53"/>
      <c r="I182" s="70"/>
      <c r="J182" s="70"/>
      <c r="K182" s="124"/>
      <c r="L182" s="51"/>
      <c r="M182" s="51"/>
    </row>
    <row r="183" ht="15.75" customHeight="1">
      <c r="A183" s="53"/>
      <c r="B183" s="53"/>
      <c r="C183" s="53"/>
      <c r="D183" s="53"/>
      <c r="E183" s="53"/>
      <c r="F183" s="53"/>
      <c r="G183" s="53"/>
      <c r="H183" s="53"/>
      <c r="I183" s="70"/>
      <c r="J183" s="70"/>
      <c r="K183" s="124"/>
      <c r="L183" s="51"/>
      <c r="M183" s="51"/>
    </row>
    <row r="184" ht="15.75" customHeight="1">
      <c r="A184" s="53"/>
      <c r="B184" s="53"/>
      <c r="C184" s="53"/>
      <c r="D184" s="53"/>
      <c r="E184" s="53"/>
      <c r="F184" s="53"/>
      <c r="G184" s="53"/>
      <c r="H184" s="53"/>
      <c r="I184" s="70"/>
      <c r="J184" s="70"/>
      <c r="K184" s="124"/>
      <c r="L184" s="51"/>
      <c r="M184" s="51"/>
    </row>
    <row r="185" ht="15.75" customHeight="1">
      <c r="A185" s="53"/>
      <c r="B185" s="53"/>
      <c r="C185" s="53"/>
      <c r="D185" s="53"/>
      <c r="E185" s="53"/>
      <c r="F185" s="53"/>
      <c r="G185" s="53"/>
      <c r="H185" s="53"/>
      <c r="I185" s="70"/>
      <c r="J185" s="70"/>
      <c r="K185" s="124"/>
      <c r="L185" s="51"/>
      <c r="M185" s="51"/>
    </row>
    <row r="186" ht="15.75" customHeight="1">
      <c r="A186" s="53"/>
      <c r="B186" s="53"/>
      <c r="C186" s="53"/>
      <c r="D186" s="53"/>
      <c r="E186" s="53"/>
      <c r="F186" s="53"/>
      <c r="G186" s="53"/>
      <c r="H186" s="53"/>
      <c r="I186" s="70"/>
      <c r="J186" s="70"/>
      <c r="K186" s="124"/>
      <c r="L186" s="51"/>
      <c r="M186" s="51"/>
    </row>
    <row r="187" ht="15.75" customHeight="1">
      <c r="A187" s="53"/>
      <c r="B187" s="53"/>
      <c r="C187" s="53"/>
      <c r="D187" s="53"/>
      <c r="E187" s="53"/>
      <c r="F187" s="53"/>
      <c r="G187" s="53"/>
      <c r="H187" s="53"/>
      <c r="I187" s="70"/>
      <c r="J187" s="70"/>
      <c r="K187" s="124"/>
      <c r="L187" s="51"/>
      <c r="M187" s="51"/>
    </row>
    <row r="188" ht="15.75" customHeight="1">
      <c r="A188" s="53"/>
      <c r="B188" s="53"/>
      <c r="C188" s="53"/>
      <c r="D188" s="53"/>
      <c r="E188" s="53"/>
      <c r="F188" s="53"/>
      <c r="G188" s="53"/>
      <c r="H188" s="53"/>
      <c r="I188" s="70"/>
      <c r="J188" s="70"/>
      <c r="K188" s="124"/>
      <c r="L188" s="51"/>
      <c r="M188" s="51"/>
    </row>
    <row r="189" ht="15.75" customHeight="1">
      <c r="A189" s="53"/>
      <c r="B189" s="53"/>
      <c r="C189" s="53"/>
      <c r="D189" s="53"/>
      <c r="E189" s="53"/>
      <c r="F189" s="53"/>
      <c r="G189" s="53"/>
      <c r="H189" s="53"/>
      <c r="I189" s="70"/>
      <c r="J189" s="70"/>
      <c r="K189" s="124"/>
      <c r="L189" s="51"/>
      <c r="M189" s="51"/>
    </row>
    <row r="190" ht="15.75" customHeight="1">
      <c r="A190" s="53"/>
      <c r="B190" s="53"/>
      <c r="C190" s="53"/>
      <c r="D190" s="53"/>
      <c r="E190" s="53"/>
      <c r="F190" s="53"/>
      <c r="G190" s="53"/>
      <c r="H190" s="53"/>
      <c r="I190" s="70"/>
      <c r="J190" s="70"/>
      <c r="K190" s="124"/>
      <c r="L190" s="51"/>
      <c r="M190" s="51"/>
    </row>
    <row r="191" ht="15.75" customHeight="1">
      <c r="A191" s="53"/>
      <c r="B191" s="53"/>
      <c r="C191" s="53"/>
      <c r="D191" s="53"/>
      <c r="E191" s="53"/>
      <c r="F191" s="53"/>
      <c r="G191" s="53"/>
      <c r="H191" s="53"/>
      <c r="I191" s="70"/>
      <c r="J191" s="70"/>
      <c r="K191" s="124"/>
      <c r="L191" s="51"/>
      <c r="M191" s="51"/>
    </row>
    <row r="192" ht="15.75" customHeight="1">
      <c r="A192" s="53"/>
      <c r="B192" s="53"/>
      <c r="C192" s="53"/>
      <c r="D192" s="53"/>
      <c r="E192" s="53"/>
      <c r="F192" s="53"/>
      <c r="G192" s="53"/>
      <c r="H192" s="53"/>
      <c r="I192" s="70"/>
      <c r="J192" s="70"/>
      <c r="K192" s="124"/>
      <c r="L192" s="51"/>
      <c r="M192" s="51"/>
    </row>
    <row r="193" ht="15.75" customHeight="1">
      <c r="A193" s="53"/>
      <c r="B193" s="53"/>
      <c r="C193" s="53"/>
      <c r="D193" s="53"/>
      <c r="E193" s="53"/>
      <c r="F193" s="53"/>
      <c r="G193" s="53"/>
      <c r="H193" s="53"/>
      <c r="I193" s="70"/>
      <c r="J193" s="70"/>
      <c r="K193" s="124"/>
      <c r="L193" s="51"/>
      <c r="M193" s="51"/>
    </row>
    <row r="194" ht="15.75" customHeight="1">
      <c r="A194" s="53"/>
      <c r="B194" s="53"/>
      <c r="C194" s="53"/>
      <c r="D194" s="53"/>
      <c r="E194" s="53"/>
      <c r="F194" s="53"/>
      <c r="G194" s="53"/>
      <c r="H194" s="53"/>
      <c r="I194" s="70"/>
      <c r="J194" s="70"/>
      <c r="K194" s="124"/>
      <c r="L194" s="51"/>
      <c r="M194" s="51"/>
    </row>
    <row r="195" ht="15.75" customHeight="1">
      <c r="A195" s="53"/>
      <c r="B195" s="53"/>
      <c r="C195" s="53"/>
      <c r="D195" s="53"/>
      <c r="E195" s="53"/>
      <c r="F195" s="53"/>
      <c r="G195" s="53"/>
      <c r="H195" s="53"/>
      <c r="I195" s="70"/>
      <c r="J195" s="70"/>
      <c r="K195" s="124"/>
      <c r="L195" s="51"/>
      <c r="M195" s="51"/>
    </row>
    <row r="196" ht="15.75" customHeight="1">
      <c r="A196" s="53"/>
      <c r="B196" s="53"/>
      <c r="C196" s="53"/>
      <c r="D196" s="53"/>
      <c r="E196" s="53"/>
      <c r="F196" s="53"/>
      <c r="G196" s="53"/>
      <c r="H196" s="53"/>
      <c r="I196" s="70"/>
      <c r="J196" s="70"/>
      <c r="K196" s="124"/>
      <c r="L196" s="51"/>
      <c r="M196" s="51"/>
    </row>
    <row r="197" ht="15.75" customHeight="1">
      <c r="A197" s="53"/>
      <c r="B197" s="53"/>
      <c r="C197" s="53"/>
      <c r="D197" s="53"/>
      <c r="E197" s="53"/>
      <c r="F197" s="53"/>
      <c r="G197" s="53"/>
      <c r="H197" s="53"/>
      <c r="I197" s="70"/>
      <c r="J197" s="70"/>
      <c r="K197" s="124"/>
      <c r="L197" s="51"/>
      <c r="M197" s="51"/>
    </row>
    <row r="198" ht="15.75" customHeight="1">
      <c r="A198" s="53"/>
      <c r="B198" s="53"/>
      <c r="C198" s="53"/>
      <c r="D198" s="53"/>
      <c r="E198" s="53"/>
      <c r="F198" s="53"/>
      <c r="G198" s="53"/>
      <c r="H198" s="53"/>
      <c r="I198" s="70"/>
      <c r="J198" s="70"/>
      <c r="K198" s="124"/>
      <c r="L198" s="51"/>
      <c r="M198" s="51"/>
    </row>
    <row r="199" ht="15.75" customHeight="1">
      <c r="A199" s="53"/>
      <c r="B199" s="53"/>
      <c r="C199" s="53"/>
      <c r="D199" s="53"/>
      <c r="E199" s="53"/>
      <c r="F199" s="53"/>
      <c r="G199" s="53"/>
      <c r="H199" s="53"/>
      <c r="I199" s="70"/>
      <c r="J199" s="70"/>
      <c r="K199" s="124"/>
      <c r="L199" s="51"/>
      <c r="M199" s="51"/>
    </row>
    <row r="200" ht="15.75" customHeight="1">
      <c r="A200" s="53"/>
      <c r="B200" s="53"/>
      <c r="C200" s="53"/>
      <c r="D200" s="53"/>
      <c r="E200" s="53"/>
      <c r="F200" s="53"/>
      <c r="G200" s="53"/>
      <c r="H200" s="53"/>
      <c r="I200" s="70"/>
      <c r="J200" s="70"/>
      <c r="K200" s="124"/>
      <c r="L200" s="51"/>
      <c r="M200" s="51"/>
    </row>
    <row r="201" ht="15.75" customHeight="1">
      <c r="A201" s="53"/>
      <c r="B201" s="53"/>
      <c r="C201" s="53"/>
      <c r="D201" s="53"/>
      <c r="E201" s="53"/>
      <c r="F201" s="53"/>
      <c r="G201" s="53"/>
      <c r="H201" s="53"/>
      <c r="I201" s="70"/>
      <c r="J201" s="70"/>
      <c r="K201" s="124"/>
      <c r="L201" s="51"/>
      <c r="M201" s="51"/>
    </row>
    <row r="202" ht="15.75" customHeight="1">
      <c r="A202" s="53"/>
      <c r="B202" s="53"/>
      <c r="C202" s="53"/>
      <c r="D202" s="53"/>
      <c r="E202" s="53"/>
      <c r="F202" s="53"/>
      <c r="G202" s="53"/>
      <c r="H202" s="53"/>
      <c r="I202" s="70"/>
      <c r="J202" s="70"/>
      <c r="K202" s="124"/>
      <c r="L202" s="51"/>
      <c r="M202" s="51"/>
    </row>
    <row r="203" ht="15.75" customHeight="1">
      <c r="A203" s="53"/>
      <c r="B203" s="53"/>
      <c r="C203" s="53"/>
      <c r="D203" s="53"/>
      <c r="E203" s="53"/>
      <c r="F203" s="53"/>
      <c r="G203" s="53"/>
      <c r="H203" s="53"/>
      <c r="I203" s="70"/>
      <c r="J203" s="70"/>
      <c r="K203" s="124"/>
      <c r="L203" s="51"/>
      <c r="M203" s="51"/>
    </row>
    <row r="204" ht="15.75" customHeight="1">
      <c r="A204" s="53"/>
      <c r="B204" s="53"/>
      <c r="C204" s="53"/>
      <c r="D204" s="53"/>
      <c r="E204" s="53"/>
      <c r="F204" s="53"/>
      <c r="G204" s="53"/>
      <c r="H204" s="53"/>
      <c r="I204" s="70"/>
      <c r="J204" s="70"/>
      <c r="K204" s="124"/>
      <c r="L204" s="51"/>
      <c r="M204" s="51"/>
    </row>
    <row r="205" ht="15.75" customHeight="1">
      <c r="A205" s="53"/>
      <c r="B205" s="53"/>
      <c r="C205" s="53"/>
      <c r="D205" s="53"/>
      <c r="E205" s="53"/>
      <c r="F205" s="53"/>
      <c r="G205" s="53"/>
      <c r="H205" s="53"/>
      <c r="I205" s="70"/>
      <c r="J205" s="70"/>
      <c r="K205" s="124"/>
      <c r="L205" s="51"/>
      <c r="M205" s="51"/>
    </row>
    <row r="206" ht="15.75" customHeight="1">
      <c r="A206" s="53"/>
      <c r="B206" s="53"/>
      <c r="C206" s="53"/>
      <c r="D206" s="53"/>
      <c r="E206" s="53"/>
      <c r="F206" s="53"/>
      <c r="G206" s="53"/>
      <c r="H206" s="53"/>
      <c r="I206" s="70"/>
      <c r="J206" s="70"/>
      <c r="K206" s="124"/>
      <c r="L206" s="51"/>
      <c r="M206" s="51"/>
    </row>
    <row r="207" ht="15.75" customHeight="1">
      <c r="A207" s="53"/>
      <c r="B207" s="53"/>
      <c r="C207" s="53"/>
      <c r="D207" s="53"/>
      <c r="E207" s="53"/>
      <c r="F207" s="53"/>
      <c r="G207" s="53"/>
      <c r="H207" s="53"/>
      <c r="I207" s="70"/>
      <c r="J207" s="70"/>
      <c r="K207" s="124"/>
      <c r="L207" s="51"/>
      <c r="M207" s="51"/>
    </row>
    <row r="208" ht="15.75" customHeight="1">
      <c r="A208" s="53"/>
      <c r="B208" s="53"/>
      <c r="C208" s="53"/>
      <c r="D208" s="53"/>
      <c r="E208" s="53"/>
      <c r="F208" s="53"/>
      <c r="G208" s="53"/>
      <c r="H208" s="53"/>
      <c r="I208" s="70"/>
      <c r="J208" s="70"/>
      <c r="K208" s="124"/>
      <c r="L208" s="51"/>
      <c r="M208" s="51"/>
    </row>
    <row r="209" ht="15.75" customHeight="1">
      <c r="A209" s="53"/>
      <c r="B209" s="53"/>
      <c r="C209" s="53"/>
      <c r="D209" s="53"/>
      <c r="E209" s="53"/>
      <c r="F209" s="53"/>
      <c r="G209" s="53"/>
      <c r="H209" s="53"/>
      <c r="I209" s="70"/>
      <c r="J209" s="70"/>
      <c r="K209" s="124"/>
      <c r="L209" s="51"/>
      <c r="M209" s="51"/>
    </row>
    <row r="210" ht="15.75" customHeight="1">
      <c r="A210" s="53"/>
      <c r="B210" s="53"/>
      <c r="C210" s="53"/>
      <c r="D210" s="53"/>
      <c r="E210" s="53"/>
      <c r="F210" s="53"/>
      <c r="G210" s="53"/>
      <c r="H210" s="53"/>
      <c r="I210" s="70"/>
      <c r="J210" s="70"/>
      <c r="K210" s="124"/>
      <c r="L210" s="51"/>
      <c r="M210" s="51"/>
    </row>
    <row r="211" ht="15.75" customHeight="1">
      <c r="A211" s="53"/>
      <c r="B211" s="53"/>
      <c r="C211" s="53"/>
      <c r="D211" s="53"/>
      <c r="E211" s="53"/>
      <c r="F211" s="53"/>
      <c r="G211" s="53"/>
      <c r="H211" s="53"/>
      <c r="I211" s="70"/>
      <c r="J211" s="70"/>
      <c r="K211" s="124"/>
      <c r="L211" s="51"/>
      <c r="M211" s="51"/>
    </row>
    <row r="212" ht="15.75" customHeight="1">
      <c r="A212" s="53"/>
      <c r="B212" s="53"/>
      <c r="C212" s="53"/>
      <c r="D212" s="53"/>
      <c r="E212" s="53"/>
      <c r="F212" s="53"/>
      <c r="G212" s="53"/>
      <c r="H212" s="53"/>
      <c r="I212" s="70"/>
      <c r="J212" s="70"/>
      <c r="K212" s="124"/>
      <c r="L212" s="51"/>
      <c r="M212" s="51"/>
    </row>
    <row r="213" ht="15.75" customHeight="1">
      <c r="A213" s="53"/>
      <c r="B213" s="53"/>
      <c r="C213" s="53"/>
      <c r="D213" s="53"/>
      <c r="E213" s="53"/>
      <c r="F213" s="53"/>
      <c r="G213" s="53"/>
      <c r="H213" s="53"/>
      <c r="I213" s="70"/>
      <c r="J213" s="70"/>
      <c r="K213" s="124"/>
      <c r="L213" s="51"/>
      <c r="M213" s="51"/>
    </row>
    <row r="214" ht="15.75" customHeight="1">
      <c r="A214" s="53"/>
      <c r="B214" s="53"/>
      <c r="C214" s="53"/>
      <c r="D214" s="53"/>
      <c r="E214" s="53"/>
      <c r="F214" s="53"/>
      <c r="G214" s="53"/>
      <c r="H214" s="53"/>
      <c r="I214" s="70"/>
      <c r="J214" s="70"/>
      <c r="K214" s="124"/>
      <c r="L214" s="51"/>
      <c r="M214" s="51"/>
    </row>
    <row r="215" ht="15.75" customHeight="1">
      <c r="A215" s="53"/>
      <c r="B215" s="53"/>
      <c r="C215" s="53"/>
      <c r="D215" s="53"/>
      <c r="E215" s="53"/>
      <c r="F215" s="53"/>
      <c r="G215" s="53"/>
      <c r="H215" s="53"/>
      <c r="I215" s="70"/>
      <c r="J215" s="70"/>
      <c r="K215" s="124"/>
      <c r="L215" s="51"/>
      <c r="M215" s="51"/>
    </row>
    <row r="216" ht="15.75" customHeight="1">
      <c r="A216" s="53"/>
      <c r="B216" s="53"/>
      <c r="C216" s="53"/>
      <c r="D216" s="53"/>
      <c r="E216" s="53"/>
      <c r="F216" s="53"/>
      <c r="G216" s="53"/>
      <c r="H216" s="53"/>
      <c r="I216" s="70"/>
      <c r="J216" s="70"/>
      <c r="K216" s="124"/>
      <c r="L216" s="51"/>
      <c r="M216" s="51"/>
    </row>
    <row r="217" ht="15.75" customHeight="1">
      <c r="A217" s="53"/>
      <c r="B217" s="53"/>
      <c r="C217" s="53"/>
      <c r="D217" s="53"/>
      <c r="E217" s="53"/>
      <c r="F217" s="53"/>
      <c r="G217" s="53"/>
      <c r="H217" s="53"/>
      <c r="I217" s="70"/>
      <c r="J217" s="70"/>
      <c r="K217" s="124"/>
      <c r="L217" s="51"/>
      <c r="M217" s="51"/>
    </row>
    <row r="218" ht="15.75" customHeight="1">
      <c r="A218" s="53"/>
      <c r="B218" s="53"/>
      <c r="C218" s="53"/>
      <c r="D218" s="53"/>
      <c r="E218" s="53"/>
      <c r="F218" s="53"/>
      <c r="G218" s="53"/>
      <c r="H218" s="53"/>
      <c r="I218" s="70"/>
      <c r="J218" s="70"/>
      <c r="K218" s="124"/>
      <c r="L218" s="51"/>
      <c r="M218" s="51"/>
    </row>
    <row r="219" ht="15.75" customHeight="1">
      <c r="A219" s="53"/>
      <c r="B219" s="53"/>
      <c r="C219" s="53"/>
      <c r="D219" s="53"/>
      <c r="E219" s="53"/>
      <c r="F219" s="53"/>
      <c r="G219" s="53"/>
      <c r="H219" s="53"/>
      <c r="I219" s="70"/>
      <c r="J219" s="70"/>
      <c r="K219" s="124"/>
      <c r="L219" s="51"/>
      <c r="M219" s="51"/>
    </row>
    <row r="220" ht="15.75" customHeight="1">
      <c r="A220" s="53"/>
      <c r="B220" s="53"/>
      <c r="C220" s="53"/>
      <c r="D220" s="53"/>
      <c r="E220" s="53"/>
      <c r="F220" s="53"/>
      <c r="G220" s="53"/>
      <c r="H220" s="53"/>
      <c r="I220" s="70"/>
      <c r="J220" s="70"/>
      <c r="K220" s="124"/>
      <c r="L220" s="51"/>
      <c r="M220" s="51"/>
    </row>
    <row r="221" ht="15.75" customHeight="1">
      <c r="A221" s="53"/>
      <c r="B221" s="53"/>
      <c r="C221" s="53"/>
      <c r="D221" s="53"/>
      <c r="E221" s="53"/>
      <c r="F221" s="53"/>
      <c r="G221" s="53"/>
      <c r="H221" s="53"/>
      <c r="I221" s="70"/>
      <c r="J221" s="70"/>
      <c r="K221" s="124"/>
      <c r="L221" s="51"/>
      <c r="M221" s="51"/>
    </row>
    <row r="222" ht="15.75" customHeight="1">
      <c r="A222" s="53"/>
      <c r="B222" s="53"/>
      <c r="C222" s="53"/>
      <c r="D222" s="53"/>
      <c r="E222" s="53"/>
      <c r="F222" s="53"/>
      <c r="G222" s="53"/>
      <c r="H222" s="53"/>
      <c r="I222" s="70"/>
      <c r="J222" s="70"/>
      <c r="K222" s="124"/>
      <c r="L222" s="51"/>
      <c r="M222" s="51"/>
    </row>
    <row r="223" ht="15.75" customHeight="1">
      <c r="A223" s="53"/>
      <c r="B223" s="53"/>
      <c r="C223" s="53"/>
      <c r="D223" s="53"/>
      <c r="E223" s="53"/>
      <c r="F223" s="53"/>
      <c r="G223" s="53"/>
      <c r="H223" s="53"/>
      <c r="I223" s="70"/>
      <c r="J223" s="70"/>
      <c r="K223" s="124"/>
      <c r="L223" s="51"/>
      <c r="M223" s="51"/>
    </row>
    <row r="224" ht="15.75" customHeight="1">
      <c r="A224" s="53"/>
      <c r="B224" s="53"/>
      <c r="C224" s="53"/>
      <c r="D224" s="53"/>
      <c r="E224" s="53"/>
      <c r="F224" s="53"/>
      <c r="G224" s="53"/>
      <c r="H224" s="53"/>
      <c r="I224" s="70"/>
      <c r="J224" s="70"/>
      <c r="K224" s="124"/>
      <c r="L224" s="51"/>
      <c r="M224" s="51"/>
    </row>
    <row r="225" ht="15.75" customHeight="1">
      <c r="A225" s="53"/>
      <c r="B225" s="53"/>
      <c r="C225" s="53"/>
      <c r="D225" s="53"/>
      <c r="E225" s="53"/>
      <c r="F225" s="53"/>
      <c r="G225" s="53"/>
      <c r="H225" s="53"/>
      <c r="I225" s="70"/>
      <c r="J225" s="70"/>
      <c r="K225" s="124"/>
      <c r="L225" s="51"/>
      <c r="M225" s="51"/>
    </row>
    <row r="226" ht="15.75" customHeight="1">
      <c r="A226" s="53"/>
      <c r="B226" s="53"/>
      <c r="C226" s="53"/>
      <c r="D226" s="53"/>
      <c r="E226" s="53"/>
      <c r="F226" s="53"/>
      <c r="G226" s="53"/>
      <c r="H226" s="53"/>
      <c r="I226" s="70"/>
      <c r="J226" s="70"/>
      <c r="K226" s="124"/>
      <c r="L226" s="51"/>
      <c r="M226" s="51"/>
    </row>
    <row r="227" ht="15.75" customHeight="1">
      <c r="A227" s="53"/>
      <c r="B227" s="53"/>
      <c r="C227" s="53"/>
      <c r="D227" s="53"/>
      <c r="E227" s="53"/>
      <c r="F227" s="53"/>
      <c r="G227" s="53"/>
      <c r="H227" s="53"/>
      <c r="I227" s="70"/>
      <c r="J227" s="70"/>
      <c r="K227" s="124"/>
      <c r="L227" s="51"/>
      <c r="M227" s="51"/>
    </row>
    <row r="228" ht="15.75" customHeight="1">
      <c r="A228" s="53"/>
      <c r="B228" s="53"/>
      <c r="C228" s="53"/>
      <c r="D228" s="53"/>
      <c r="E228" s="53"/>
      <c r="F228" s="53"/>
      <c r="G228" s="53"/>
      <c r="H228" s="53"/>
      <c r="I228" s="70"/>
      <c r="J228" s="70"/>
      <c r="K228" s="124"/>
      <c r="L228" s="51"/>
      <c r="M228" s="51"/>
    </row>
    <row r="229" ht="15.75" customHeight="1">
      <c r="A229" s="53"/>
      <c r="B229" s="53"/>
      <c r="C229" s="53"/>
      <c r="D229" s="53"/>
      <c r="E229" s="53"/>
      <c r="F229" s="53"/>
      <c r="G229" s="53"/>
      <c r="H229" s="53"/>
      <c r="I229" s="70"/>
      <c r="J229" s="70"/>
      <c r="K229" s="124"/>
      <c r="L229" s="51"/>
      <c r="M229" s="51"/>
    </row>
    <row r="230" ht="15.75" customHeight="1">
      <c r="A230" s="53"/>
      <c r="B230" s="53"/>
      <c r="C230" s="53"/>
      <c r="D230" s="53"/>
      <c r="E230" s="53"/>
      <c r="F230" s="53"/>
      <c r="G230" s="53"/>
      <c r="H230" s="53"/>
      <c r="I230" s="70"/>
      <c r="J230" s="70"/>
      <c r="K230" s="124"/>
      <c r="L230" s="51"/>
      <c r="M230" s="51"/>
    </row>
    <row r="231" ht="15.75" customHeight="1">
      <c r="A231" s="53"/>
      <c r="B231" s="53"/>
      <c r="C231" s="53"/>
      <c r="D231" s="53"/>
      <c r="E231" s="53"/>
      <c r="F231" s="53"/>
      <c r="G231" s="53"/>
      <c r="H231" s="53"/>
      <c r="I231" s="70"/>
      <c r="J231" s="70"/>
      <c r="K231" s="124"/>
      <c r="L231" s="51"/>
      <c r="M231" s="51"/>
    </row>
    <row r="232" ht="15.75" customHeight="1">
      <c r="A232" s="53"/>
      <c r="B232" s="53"/>
      <c r="C232" s="53"/>
      <c r="D232" s="53"/>
      <c r="E232" s="53"/>
      <c r="F232" s="53"/>
      <c r="G232" s="53"/>
      <c r="H232" s="53"/>
      <c r="I232" s="70"/>
      <c r="J232" s="70"/>
      <c r="K232" s="124"/>
      <c r="L232" s="51"/>
      <c r="M232" s="51"/>
    </row>
    <row r="233" ht="15.75" customHeight="1">
      <c r="A233" s="53"/>
      <c r="B233" s="53"/>
      <c r="C233" s="53"/>
      <c r="D233" s="53"/>
      <c r="E233" s="53"/>
      <c r="F233" s="53"/>
      <c r="G233" s="53"/>
      <c r="H233" s="53"/>
      <c r="I233" s="70"/>
      <c r="J233" s="70"/>
      <c r="K233" s="124"/>
      <c r="L233" s="51"/>
      <c r="M233" s="51"/>
    </row>
    <row r="234" ht="15.75" customHeight="1">
      <c r="A234" s="53"/>
      <c r="B234" s="53"/>
      <c r="C234" s="53"/>
      <c r="D234" s="53"/>
      <c r="E234" s="53"/>
      <c r="F234" s="53"/>
      <c r="G234" s="53"/>
      <c r="H234" s="53"/>
      <c r="I234" s="70"/>
      <c r="J234" s="70"/>
      <c r="K234" s="124"/>
      <c r="L234" s="51"/>
      <c r="M234" s="51"/>
    </row>
    <row r="235" ht="15.75" customHeight="1">
      <c r="A235" s="53"/>
      <c r="B235" s="53"/>
      <c r="C235" s="53"/>
      <c r="D235" s="53"/>
      <c r="E235" s="53"/>
      <c r="F235" s="53"/>
      <c r="G235" s="53"/>
      <c r="H235" s="53"/>
      <c r="I235" s="70"/>
      <c r="J235" s="70"/>
      <c r="K235" s="124"/>
      <c r="L235" s="51"/>
      <c r="M235" s="51"/>
    </row>
    <row r="236" ht="15.75" customHeight="1">
      <c r="A236" s="53"/>
      <c r="B236" s="53"/>
      <c r="C236" s="53"/>
      <c r="D236" s="53"/>
      <c r="E236" s="53"/>
      <c r="F236" s="53"/>
      <c r="G236" s="53"/>
      <c r="H236" s="53"/>
      <c r="I236" s="70"/>
      <c r="J236" s="70"/>
      <c r="K236" s="124"/>
      <c r="L236" s="51"/>
      <c r="M236" s="51"/>
    </row>
    <row r="237" ht="15.75" customHeight="1">
      <c r="A237" s="53"/>
      <c r="B237" s="53"/>
      <c r="C237" s="53"/>
      <c r="D237" s="53"/>
      <c r="E237" s="53"/>
      <c r="F237" s="53"/>
      <c r="G237" s="53"/>
      <c r="H237" s="53"/>
      <c r="I237" s="70"/>
      <c r="J237" s="70"/>
      <c r="K237" s="124"/>
      <c r="L237" s="51"/>
      <c r="M237" s="51"/>
    </row>
    <row r="238" ht="15.75" customHeight="1">
      <c r="A238" s="53"/>
      <c r="B238" s="53"/>
      <c r="C238" s="53"/>
      <c r="D238" s="53"/>
      <c r="E238" s="53"/>
      <c r="F238" s="53"/>
      <c r="G238" s="53"/>
      <c r="H238" s="53"/>
      <c r="I238" s="70"/>
      <c r="J238" s="70"/>
      <c r="K238" s="124"/>
      <c r="L238" s="51"/>
      <c r="M238" s="51"/>
    </row>
    <row r="239" ht="15.75" customHeight="1">
      <c r="A239" s="53"/>
      <c r="B239" s="53"/>
      <c r="C239" s="53"/>
      <c r="D239" s="53"/>
      <c r="E239" s="53"/>
      <c r="F239" s="53"/>
      <c r="G239" s="53"/>
      <c r="H239" s="53"/>
      <c r="I239" s="70"/>
      <c r="J239" s="70"/>
      <c r="K239" s="124"/>
      <c r="L239" s="51"/>
      <c r="M239" s="51"/>
    </row>
    <row r="240" ht="15.75" customHeight="1">
      <c r="A240" s="53"/>
      <c r="B240" s="53"/>
      <c r="C240" s="53"/>
      <c r="D240" s="53"/>
      <c r="E240" s="53"/>
      <c r="F240" s="53"/>
      <c r="G240" s="53"/>
      <c r="H240" s="53"/>
      <c r="I240" s="70"/>
      <c r="J240" s="70"/>
      <c r="K240" s="124"/>
      <c r="L240" s="51"/>
      <c r="M240" s="51"/>
    </row>
    <row r="241" ht="15.75" customHeight="1">
      <c r="A241" s="53"/>
      <c r="B241" s="53"/>
      <c r="C241" s="53"/>
      <c r="D241" s="53"/>
      <c r="E241" s="53"/>
      <c r="F241" s="53"/>
      <c r="G241" s="53"/>
      <c r="H241" s="53"/>
      <c r="I241" s="70"/>
      <c r="J241" s="70"/>
      <c r="K241" s="124"/>
      <c r="L241" s="51"/>
      <c r="M241" s="51"/>
    </row>
    <row r="242" ht="15.75" customHeight="1">
      <c r="A242" s="53"/>
      <c r="B242" s="53"/>
      <c r="C242" s="53"/>
      <c r="D242" s="53"/>
      <c r="E242" s="53"/>
      <c r="F242" s="53"/>
      <c r="G242" s="53"/>
      <c r="H242" s="53"/>
      <c r="I242" s="70"/>
      <c r="J242" s="70"/>
      <c r="K242" s="124"/>
      <c r="L242" s="51"/>
      <c r="M242" s="51"/>
    </row>
    <row r="243" ht="15.75" customHeight="1">
      <c r="A243" s="53"/>
      <c r="B243" s="53"/>
      <c r="C243" s="53"/>
      <c r="D243" s="53"/>
      <c r="E243" s="53"/>
      <c r="F243" s="53"/>
      <c r="G243" s="53"/>
      <c r="H243" s="53"/>
      <c r="I243" s="70"/>
      <c r="J243" s="70"/>
      <c r="K243" s="124"/>
      <c r="L243" s="51"/>
      <c r="M243" s="51"/>
    </row>
    <row r="244" ht="15.75" customHeight="1">
      <c r="A244" s="53"/>
      <c r="B244" s="53"/>
      <c r="C244" s="53"/>
      <c r="D244" s="53"/>
      <c r="E244" s="53"/>
      <c r="F244" s="53"/>
      <c r="G244" s="53"/>
      <c r="H244" s="53"/>
      <c r="I244" s="70"/>
      <c r="J244" s="70"/>
      <c r="K244" s="124"/>
      <c r="L244" s="51"/>
      <c r="M244" s="51"/>
    </row>
    <row r="245" ht="15.75" customHeight="1">
      <c r="A245" s="53"/>
      <c r="B245" s="53"/>
      <c r="C245" s="53"/>
      <c r="D245" s="53"/>
      <c r="E245" s="53"/>
      <c r="F245" s="53"/>
      <c r="G245" s="53"/>
      <c r="H245" s="53"/>
      <c r="I245" s="70"/>
      <c r="J245" s="70"/>
      <c r="K245" s="124"/>
      <c r="L245" s="51"/>
      <c r="M245" s="51"/>
    </row>
    <row r="246" ht="15.75" customHeight="1">
      <c r="A246" s="53"/>
      <c r="B246" s="53"/>
      <c r="C246" s="53"/>
      <c r="D246" s="53"/>
      <c r="E246" s="53"/>
      <c r="F246" s="53"/>
      <c r="G246" s="53"/>
      <c r="H246" s="53"/>
      <c r="I246" s="70"/>
      <c r="J246" s="70"/>
      <c r="K246" s="124"/>
      <c r="L246" s="51"/>
      <c r="M246" s="51"/>
    </row>
    <row r="247" ht="15.75" customHeight="1">
      <c r="A247" s="53"/>
      <c r="B247" s="53"/>
      <c r="C247" s="53"/>
      <c r="D247" s="53"/>
      <c r="E247" s="53"/>
      <c r="F247" s="53"/>
      <c r="G247" s="53"/>
      <c r="H247" s="53"/>
      <c r="I247" s="70"/>
      <c r="J247" s="70"/>
      <c r="K247" s="124"/>
      <c r="L247" s="51"/>
      <c r="M247" s="51"/>
    </row>
    <row r="248" ht="15.75" customHeight="1">
      <c r="A248" s="53"/>
      <c r="B248" s="53"/>
      <c r="C248" s="53"/>
      <c r="D248" s="53"/>
      <c r="E248" s="53"/>
      <c r="F248" s="53"/>
      <c r="G248" s="53"/>
      <c r="H248" s="53"/>
      <c r="I248" s="70"/>
      <c r="J248" s="70"/>
      <c r="K248" s="124"/>
      <c r="L248" s="51"/>
      <c r="M248" s="51"/>
    </row>
    <row r="249" ht="15.75" customHeight="1">
      <c r="A249" s="53"/>
      <c r="B249" s="53"/>
      <c r="C249" s="53"/>
      <c r="D249" s="53"/>
      <c r="E249" s="53"/>
      <c r="F249" s="53"/>
      <c r="G249" s="53"/>
      <c r="H249" s="53"/>
      <c r="I249" s="70"/>
      <c r="J249" s="70"/>
      <c r="K249" s="124"/>
      <c r="L249" s="51"/>
      <c r="M249" s="51"/>
    </row>
    <row r="250" ht="15.75" customHeight="1">
      <c r="A250" s="53"/>
      <c r="B250" s="53"/>
      <c r="C250" s="53"/>
      <c r="D250" s="53"/>
      <c r="E250" s="53"/>
      <c r="F250" s="53"/>
      <c r="G250" s="53"/>
      <c r="H250" s="53"/>
      <c r="I250" s="70"/>
      <c r="J250" s="70"/>
      <c r="K250" s="124"/>
      <c r="L250" s="51"/>
      <c r="M250" s="51"/>
    </row>
    <row r="251" ht="15.75" customHeight="1">
      <c r="L251" s="51"/>
      <c r="M251" s="51"/>
    </row>
    <row r="252" ht="15.75" customHeight="1">
      <c r="L252" s="51"/>
      <c r="M252" s="51"/>
    </row>
    <row r="253" ht="15.75" customHeight="1">
      <c r="L253" s="51"/>
      <c r="M253" s="51"/>
    </row>
    <row r="254" ht="15.75" customHeight="1">
      <c r="L254" s="51"/>
      <c r="M254" s="51"/>
    </row>
    <row r="255" ht="15.75" customHeight="1">
      <c r="L255" s="51"/>
      <c r="M255" s="51"/>
    </row>
    <row r="256" ht="15.75" customHeight="1">
      <c r="L256" s="51"/>
      <c r="M256" s="51"/>
    </row>
    <row r="257" ht="15.75" customHeight="1">
      <c r="L257" s="51"/>
      <c r="M257" s="51"/>
    </row>
    <row r="258" ht="15.75" customHeight="1">
      <c r="L258" s="51"/>
      <c r="M258" s="51"/>
    </row>
    <row r="259" ht="15.75" customHeight="1">
      <c r="L259" s="51"/>
      <c r="M259" s="51"/>
    </row>
    <row r="260" ht="15.75" customHeight="1">
      <c r="L260" s="51"/>
      <c r="M260" s="51"/>
    </row>
    <row r="261" ht="15.75" customHeight="1">
      <c r="L261" s="51"/>
      <c r="M261" s="51"/>
    </row>
    <row r="262" ht="15.75" customHeight="1">
      <c r="L262" s="51"/>
      <c r="M262" s="51"/>
    </row>
    <row r="263" ht="15.75" customHeight="1">
      <c r="L263" s="51"/>
      <c r="M263" s="51"/>
    </row>
    <row r="264" ht="15.75" customHeight="1">
      <c r="L264" s="51"/>
      <c r="M264" s="51"/>
    </row>
    <row r="265" ht="15.75" customHeight="1">
      <c r="L265" s="51"/>
      <c r="M265" s="51"/>
    </row>
    <row r="266" ht="15.75" customHeight="1">
      <c r="L266" s="51"/>
      <c r="M266" s="51"/>
    </row>
    <row r="267" ht="15.75" customHeight="1">
      <c r="L267" s="51"/>
      <c r="M267" s="51"/>
    </row>
    <row r="268" ht="15.75" customHeight="1">
      <c r="L268" s="51"/>
      <c r="M268" s="51"/>
    </row>
    <row r="269" ht="15.75" customHeight="1">
      <c r="L269" s="51"/>
      <c r="M269" s="51"/>
    </row>
    <row r="270" ht="15.75" customHeight="1">
      <c r="L270" s="51"/>
      <c r="M270" s="51"/>
    </row>
    <row r="271" ht="15.75" customHeight="1">
      <c r="L271" s="51"/>
      <c r="M271" s="51"/>
    </row>
    <row r="272" ht="15.75" customHeight="1">
      <c r="L272" s="51"/>
      <c r="M272" s="51"/>
    </row>
    <row r="273" ht="15.75" customHeight="1">
      <c r="L273" s="51"/>
      <c r="M273" s="51"/>
    </row>
    <row r="274" ht="15.75" customHeight="1">
      <c r="L274" s="51"/>
      <c r="M274" s="51"/>
    </row>
    <row r="275" ht="15.75" customHeight="1">
      <c r="L275" s="51"/>
      <c r="M275" s="51"/>
    </row>
    <row r="276" ht="15.75" customHeight="1">
      <c r="L276" s="51"/>
      <c r="M276" s="51"/>
    </row>
    <row r="277" ht="15.75" customHeight="1">
      <c r="L277" s="51"/>
      <c r="M277" s="51"/>
    </row>
    <row r="278" ht="15.75" customHeight="1">
      <c r="L278" s="51"/>
      <c r="M278" s="51"/>
    </row>
    <row r="279" ht="15.75" customHeight="1">
      <c r="L279" s="51"/>
      <c r="M279" s="51"/>
    </row>
    <row r="280" ht="15.75" customHeight="1">
      <c r="L280" s="51"/>
      <c r="M280" s="51"/>
    </row>
    <row r="281" ht="15.75" customHeight="1">
      <c r="L281" s="51"/>
      <c r="M281" s="51"/>
    </row>
    <row r="282" ht="15.75" customHeight="1">
      <c r="L282" s="51"/>
      <c r="M282" s="51"/>
    </row>
    <row r="283" ht="15.75" customHeight="1">
      <c r="L283" s="51"/>
      <c r="M283" s="51"/>
    </row>
    <row r="284" ht="15.75" customHeight="1">
      <c r="L284" s="51"/>
      <c r="M284" s="51"/>
    </row>
    <row r="285" ht="15.75" customHeight="1">
      <c r="L285" s="51"/>
      <c r="M285" s="51"/>
    </row>
    <row r="286" ht="15.75" customHeight="1">
      <c r="L286" s="51"/>
      <c r="M286" s="51"/>
    </row>
    <row r="287" ht="15.75" customHeight="1">
      <c r="L287" s="51"/>
      <c r="M287" s="51"/>
    </row>
    <row r="288" ht="15.75" customHeight="1">
      <c r="L288" s="51"/>
      <c r="M288" s="51"/>
    </row>
    <row r="289" ht="15.75" customHeight="1">
      <c r="L289" s="51"/>
      <c r="M289" s="51"/>
    </row>
    <row r="290" ht="15.75" customHeight="1">
      <c r="L290" s="51"/>
      <c r="M290" s="51"/>
    </row>
    <row r="291" ht="15.75" customHeight="1">
      <c r="L291" s="51"/>
      <c r="M291" s="51"/>
    </row>
    <row r="292" ht="15.75" customHeight="1">
      <c r="L292" s="51"/>
      <c r="M292" s="51"/>
    </row>
    <row r="293" ht="15.75" customHeight="1">
      <c r="L293" s="51"/>
      <c r="M293" s="51"/>
    </row>
    <row r="294" ht="15.75" customHeight="1">
      <c r="L294" s="51"/>
      <c r="M294" s="51"/>
    </row>
    <row r="295" ht="15.75" customHeight="1">
      <c r="L295" s="51"/>
      <c r="M295" s="51"/>
    </row>
    <row r="296" ht="15.75" customHeight="1">
      <c r="L296" s="51"/>
      <c r="M296" s="51"/>
    </row>
    <row r="297" ht="15.75" customHeight="1">
      <c r="L297" s="51"/>
      <c r="M297" s="51"/>
    </row>
    <row r="298" ht="15.75" customHeight="1">
      <c r="L298" s="51"/>
      <c r="M298" s="51"/>
    </row>
    <row r="299" ht="15.75" customHeight="1">
      <c r="L299" s="51"/>
      <c r="M299" s="51"/>
    </row>
    <row r="300" ht="15.75" customHeight="1">
      <c r="L300" s="51"/>
      <c r="M300" s="51"/>
    </row>
    <row r="301" ht="15.75" customHeight="1">
      <c r="L301" s="51"/>
      <c r="M301" s="51"/>
    </row>
    <row r="302" ht="15.75" customHeight="1">
      <c r="L302" s="51"/>
      <c r="M302" s="51"/>
    </row>
    <row r="303" ht="15.75" customHeight="1">
      <c r="L303" s="51"/>
      <c r="M303" s="51"/>
    </row>
    <row r="304" ht="15.75" customHeight="1">
      <c r="L304" s="51"/>
      <c r="M304" s="51"/>
    </row>
    <row r="305" ht="15.75" customHeight="1">
      <c r="L305" s="51"/>
      <c r="M305" s="51"/>
    </row>
    <row r="306" ht="15.75" customHeight="1">
      <c r="L306" s="51"/>
      <c r="M306" s="51"/>
    </row>
    <row r="307" ht="15.75" customHeight="1">
      <c r="L307" s="51"/>
      <c r="M307" s="51"/>
    </row>
    <row r="308" ht="15.75" customHeight="1">
      <c r="L308" s="51"/>
      <c r="M308" s="51"/>
    </row>
    <row r="309" ht="15.75" customHeight="1">
      <c r="L309" s="51"/>
      <c r="M309" s="51"/>
    </row>
    <row r="310" ht="15.75" customHeight="1">
      <c r="L310" s="51"/>
      <c r="M310" s="51"/>
    </row>
    <row r="311" ht="15.75" customHeight="1">
      <c r="L311" s="51"/>
      <c r="M311" s="51"/>
    </row>
    <row r="312" ht="15.75" customHeight="1">
      <c r="L312" s="51"/>
      <c r="M312" s="51"/>
    </row>
    <row r="313" ht="15.75" customHeight="1">
      <c r="L313" s="51"/>
      <c r="M313" s="51"/>
    </row>
    <row r="314" ht="15.75" customHeight="1">
      <c r="L314" s="51"/>
      <c r="M314" s="51"/>
    </row>
    <row r="315" ht="15.75" customHeight="1">
      <c r="L315" s="51"/>
      <c r="M315" s="51"/>
    </row>
    <row r="316" ht="15.75" customHeight="1">
      <c r="L316" s="51"/>
      <c r="M316" s="51"/>
    </row>
    <row r="317" ht="15.75" customHeight="1">
      <c r="L317" s="51"/>
      <c r="M317" s="51"/>
    </row>
    <row r="318" ht="15.75" customHeight="1">
      <c r="L318" s="51"/>
      <c r="M318" s="51"/>
    </row>
    <row r="319" ht="15.75" customHeight="1">
      <c r="L319" s="51"/>
      <c r="M319" s="51"/>
    </row>
    <row r="320" ht="15.75" customHeight="1">
      <c r="L320" s="51"/>
      <c r="M320" s="51"/>
    </row>
    <row r="321" ht="15.75" customHeight="1">
      <c r="L321" s="51"/>
      <c r="M321" s="51"/>
    </row>
    <row r="322" ht="15.75" customHeight="1">
      <c r="L322" s="51"/>
      <c r="M322" s="51"/>
    </row>
    <row r="323" ht="15.75" customHeight="1">
      <c r="L323" s="51"/>
      <c r="M323" s="51"/>
    </row>
    <row r="324" ht="15.75" customHeight="1">
      <c r="L324" s="51"/>
      <c r="M324" s="51"/>
    </row>
    <row r="325" ht="15.75" customHeight="1">
      <c r="L325" s="51"/>
      <c r="M325" s="51"/>
    </row>
    <row r="326" ht="15.75" customHeight="1">
      <c r="L326" s="51"/>
      <c r="M326" s="51"/>
    </row>
    <row r="327" ht="15.75" customHeight="1">
      <c r="L327" s="51"/>
      <c r="M327" s="51"/>
    </row>
    <row r="328" ht="15.75" customHeight="1">
      <c r="L328" s="51"/>
      <c r="M328" s="51"/>
    </row>
    <row r="329" ht="15.75" customHeight="1">
      <c r="L329" s="51"/>
      <c r="M329" s="51"/>
    </row>
    <row r="330" ht="15.75" customHeight="1">
      <c r="L330" s="51"/>
      <c r="M330" s="51"/>
    </row>
    <row r="331" ht="15.75" customHeight="1">
      <c r="L331" s="51"/>
      <c r="M331" s="51"/>
    </row>
    <row r="332" ht="15.75" customHeight="1">
      <c r="L332" s="51"/>
      <c r="M332" s="51"/>
    </row>
    <row r="333" ht="15.75" customHeight="1">
      <c r="L333" s="51"/>
      <c r="M333" s="51"/>
    </row>
    <row r="334" ht="15.75" customHeight="1">
      <c r="L334" s="51"/>
      <c r="M334" s="51"/>
    </row>
    <row r="335" ht="15.75" customHeight="1">
      <c r="L335" s="51"/>
      <c r="M335" s="51"/>
    </row>
    <row r="336" ht="15.75" customHeight="1">
      <c r="L336" s="51"/>
      <c r="M336" s="51"/>
    </row>
    <row r="337" ht="15.75" customHeight="1">
      <c r="L337" s="51"/>
      <c r="M337" s="51"/>
    </row>
    <row r="338" ht="15.75" customHeight="1">
      <c r="L338" s="51"/>
      <c r="M338" s="51"/>
    </row>
    <row r="339" ht="15.75" customHeight="1">
      <c r="L339" s="51"/>
      <c r="M339" s="51"/>
    </row>
    <row r="340" ht="15.75" customHeight="1">
      <c r="L340" s="51"/>
      <c r="M340" s="51"/>
    </row>
    <row r="341" ht="15.75" customHeight="1">
      <c r="L341" s="51"/>
      <c r="M341" s="51"/>
    </row>
    <row r="342" ht="15.75" customHeight="1">
      <c r="L342" s="51"/>
      <c r="M342" s="51"/>
    </row>
    <row r="343" ht="15.75" customHeight="1">
      <c r="L343" s="51"/>
      <c r="M343" s="51"/>
    </row>
    <row r="344" ht="15.75" customHeight="1">
      <c r="L344" s="51"/>
      <c r="M344" s="51"/>
    </row>
    <row r="345" ht="15.75" customHeight="1">
      <c r="L345" s="51"/>
      <c r="M345" s="51"/>
    </row>
    <row r="346" ht="15.75" customHeight="1">
      <c r="L346" s="51"/>
      <c r="M346" s="51"/>
    </row>
    <row r="347" ht="15.75" customHeight="1">
      <c r="L347" s="51"/>
      <c r="M347" s="51"/>
    </row>
    <row r="348" ht="15.75" customHeight="1">
      <c r="L348" s="51"/>
      <c r="M348" s="51"/>
    </row>
    <row r="349" ht="15.75" customHeight="1">
      <c r="L349" s="51"/>
      <c r="M349" s="51"/>
    </row>
    <row r="350" ht="15.75" customHeight="1">
      <c r="L350" s="51"/>
      <c r="M350" s="51"/>
    </row>
    <row r="351" ht="15.75" customHeight="1">
      <c r="L351" s="51"/>
      <c r="M351" s="51"/>
    </row>
    <row r="352" ht="15.75" customHeight="1">
      <c r="L352" s="51"/>
      <c r="M352" s="51"/>
    </row>
    <row r="353" ht="15.75" customHeight="1">
      <c r="L353" s="51"/>
      <c r="M353" s="51"/>
    </row>
    <row r="354" ht="15.75" customHeight="1">
      <c r="L354" s="51"/>
      <c r="M354" s="51"/>
    </row>
    <row r="355" ht="15.75" customHeight="1">
      <c r="L355" s="51"/>
      <c r="M355" s="51"/>
    </row>
    <row r="356" ht="15.75" customHeight="1">
      <c r="L356" s="51"/>
      <c r="M356" s="51"/>
    </row>
    <row r="357" ht="15.75" customHeight="1">
      <c r="L357" s="51"/>
      <c r="M357" s="51"/>
    </row>
    <row r="358" ht="15.75" customHeight="1">
      <c r="L358" s="51"/>
      <c r="M358" s="51"/>
    </row>
    <row r="359" ht="15.75" customHeight="1">
      <c r="L359" s="51"/>
      <c r="M359" s="51"/>
    </row>
    <row r="360" ht="15.75" customHeight="1">
      <c r="L360" s="51"/>
      <c r="M360" s="51"/>
    </row>
    <row r="361" ht="15.75" customHeight="1">
      <c r="L361" s="51"/>
      <c r="M361" s="51"/>
    </row>
    <row r="362" ht="15.75" customHeight="1">
      <c r="L362" s="51"/>
      <c r="M362" s="51"/>
    </row>
    <row r="363" ht="15.75" customHeight="1">
      <c r="L363" s="51"/>
      <c r="M363" s="51"/>
    </row>
    <row r="364" ht="15.75" customHeight="1">
      <c r="L364" s="51"/>
      <c r="M364" s="51"/>
    </row>
    <row r="365" ht="15.75" customHeight="1">
      <c r="L365" s="51"/>
      <c r="M365" s="51"/>
    </row>
    <row r="366" ht="15.75" customHeight="1">
      <c r="L366" s="51"/>
      <c r="M366" s="51"/>
    </row>
    <row r="367" ht="15.75" customHeight="1">
      <c r="L367" s="51"/>
      <c r="M367" s="51"/>
    </row>
    <row r="368" ht="15.75" customHeight="1">
      <c r="L368" s="51"/>
      <c r="M368" s="51"/>
    </row>
    <row r="369" ht="15.75" customHeight="1">
      <c r="L369" s="51"/>
      <c r="M369" s="51"/>
    </row>
    <row r="370" ht="15.75" customHeight="1">
      <c r="L370" s="51"/>
      <c r="M370" s="51"/>
    </row>
    <row r="371" ht="15.75" customHeight="1">
      <c r="L371" s="51"/>
      <c r="M371" s="51"/>
    </row>
    <row r="372" ht="15.75" customHeight="1">
      <c r="L372" s="51"/>
      <c r="M372" s="51"/>
    </row>
    <row r="373" ht="15.75" customHeight="1">
      <c r="L373" s="51"/>
      <c r="M373" s="51"/>
    </row>
    <row r="374" ht="15.75" customHeight="1">
      <c r="L374" s="51"/>
      <c r="M374" s="51"/>
    </row>
    <row r="375" ht="15.75" customHeight="1">
      <c r="L375" s="51"/>
      <c r="M375" s="51"/>
    </row>
    <row r="376" ht="15.75" customHeight="1">
      <c r="L376" s="51"/>
      <c r="M376" s="51"/>
    </row>
    <row r="377" ht="15.75" customHeight="1">
      <c r="L377" s="51"/>
      <c r="M377" s="51"/>
    </row>
    <row r="378" ht="15.75" customHeight="1">
      <c r="L378" s="51"/>
      <c r="M378" s="51"/>
    </row>
    <row r="379" ht="15.75" customHeight="1">
      <c r="L379" s="51"/>
      <c r="M379" s="51"/>
    </row>
    <row r="380" ht="15.75" customHeight="1">
      <c r="L380" s="51"/>
      <c r="M380" s="51"/>
    </row>
    <row r="381" ht="15.75" customHeight="1">
      <c r="L381" s="51"/>
      <c r="M381" s="51"/>
    </row>
    <row r="382" ht="15.75" customHeight="1">
      <c r="L382" s="51"/>
      <c r="M382" s="51"/>
    </row>
    <row r="383" ht="15.75" customHeight="1">
      <c r="L383" s="51"/>
      <c r="M383" s="51"/>
    </row>
    <row r="384" ht="15.75" customHeight="1">
      <c r="L384" s="51"/>
      <c r="M384" s="51"/>
    </row>
    <row r="385" ht="15.75" customHeight="1">
      <c r="L385" s="51"/>
      <c r="M385" s="51"/>
    </row>
    <row r="386" ht="15.75" customHeight="1">
      <c r="L386" s="51"/>
      <c r="M386" s="51"/>
    </row>
    <row r="387" ht="15.75" customHeight="1">
      <c r="L387" s="51"/>
      <c r="M387" s="51"/>
    </row>
    <row r="388" ht="15.75" customHeight="1">
      <c r="L388" s="51"/>
      <c r="M388" s="51"/>
    </row>
    <row r="389" ht="15.75" customHeight="1">
      <c r="L389" s="51"/>
      <c r="M389" s="51"/>
    </row>
    <row r="390" ht="15.75" customHeight="1">
      <c r="L390" s="51"/>
      <c r="M390" s="51"/>
    </row>
    <row r="391" ht="15.75" customHeight="1">
      <c r="L391" s="51"/>
      <c r="M391" s="51"/>
    </row>
    <row r="392" ht="15.75" customHeight="1">
      <c r="L392" s="51"/>
      <c r="M392" s="51"/>
    </row>
    <row r="393" ht="15.75" customHeight="1">
      <c r="L393" s="51"/>
      <c r="M393" s="51"/>
    </row>
    <row r="394" ht="15.75" customHeight="1">
      <c r="L394" s="51"/>
      <c r="M394" s="51"/>
    </row>
    <row r="395" ht="15.75" customHeight="1">
      <c r="L395" s="51"/>
      <c r="M395" s="51"/>
    </row>
    <row r="396" ht="15.75" customHeight="1">
      <c r="L396" s="51"/>
      <c r="M396" s="51"/>
    </row>
    <row r="397" ht="15.75" customHeight="1">
      <c r="L397" s="51"/>
      <c r="M397" s="51"/>
    </row>
    <row r="398" ht="15.75" customHeight="1">
      <c r="L398" s="51"/>
      <c r="M398" s="51"/>
    </row>
    <row r="399" ht="15.75" customHeight="1">
      <c r="L399" s="51"/>
      <c r="M399" s="51"/>
    </row>
    <row r="400" ht="15.75" customHeight="1">
      <c r="L400" s="51"/>
      <c r="M400" s="51"/>
    </row>
    <row r="401" ht="15.75" customHeight="1">
      <c r="L401" s="51"/>
      <c r="M401" s="51"/>
    </row>
    <row r="402" ht="15.75" customHeight="1">
      <c r="L402" s="51"/>
      <c r="M402" s="51"/>
    </row>
    <row r="403" ht="15.75" customHeight="1">
      <c r="L403" s="51"/>
      <c r="M403" s="51"/>
    </row>
    <row r="404" ht="15.75" customHeight="1">
      <c r="L404" s="51"/>
      <c r="M404" s="51"/>
    </row>
    <row r="405" ht="15.75" customHeight="1">
      <c r="L405" s="51"/>
      <c r="M405" s="51"/>
    </row>
    <row r="406" ht="15.75" customHeight="1">
      <c r="L406" s="51"/>
      <c r="M406" s="51"/>
    </row>
    <row r="407" ht="15.75" customHeight="1">
      <c r="L407" s="51"/>
      <c r="M407" s="51"/>
    </row>
    <row r="408" ht="15.75" customHeight="1">
      <c r="L408" s="51"/>
      <c r="M408" s="51"/>
    </row>
    <row r="409" ht="15.75" customHeight="1">
      <c r="L409" s="51"/>
      <c r="M409" s="51"/>
    </row>
    <row r="410" ht="15.75" customHeight="1">
      <c r="L410" s="51"/>
      <c r="M410" s="51"/>
    </row>
    <row r="411" ht="15.75" customHeight="1">
      <c r="L411" s="51"/>
      <c r="M411" s="51"/>
    </row>
    <row r="412" ht="15.75" customHeight="1">
      <c r="L412" s="51"/>
      <c r="M412" s="51"/>
    </row>
    <row r="413" ht="15.75" customHeight="1">
      <c r="L413" s="51"/>
      <c r="M413" s="51"/>
    </row>
    <row r="414" ht="15.75" customHeight="1">
      <c r="L414" s="51"/>
      <c r="M414" s="51"/>
    </row>
    <row r="415" ht="15.75" customHeight="1">
      <c r="L415" s="51"/>
      <c r="M415" s="51"/>
    </row>
    <row r="416" ht="15.75" customHeight="1">
      <c r="L416" s="51"/>
      <c r="M416" s="51"/>
    </row>
    <row r="417" ht="15.75" customHeight="1">
      <c r="L417" s="51"/>
      <c r="M417" s="51"/>
    </row>
    <row r="418" ht="15.75" customHeight="1">
      <c r="L418" s="51"/>
      <c r="M418" s="51"/>
    </row>
    <row r="419" ht="15.75" customHeight="1">
      <c r="L419" s="51"/>
      <c r="M419" s="51"/>
    </row>
    <row r="420" ht="15.75" customHeight="1">
      <c r="L420" s="51"/>
      <c r="M420" s="51"/>
    </row>
    <row r="421" ht="15.75" customHeight="1">
      <c r="L421" s="51"/>
      <c r="M421" s="51"/>
    </row>
    <row r="422" ht="15.75" customHeight="1">
      <c r="L422" s="51"/>
      <c r="M422" s="51"/>
    </row>
    <row r="423" ht="15.75" customHeight="1">
      <c r="L423" s="51"/>
      <c r="M423" s="51"/>
    </row>
    <row r="424" ht="15.75" customHeight="1">
      <c r="L424" s="51"/>
      <c r="M424" s="51"/>
    </row>
    <row r="425" ht="15.75" customHeight="1">
      <c r="L425" s="51"/>
      <c r="M425" s="51"/>
    </row>
    <row r="426" ht="15.75" customHeight="1">
      <c r="L426" s="51"/>
      <c r="M426" s="51"/>
    </row>
    <row r="427" ht="15.75" customHeight="1">
      <c r="L427" s="51"/>
      <c r="M427" s="51"/>
    </row>
    <row r="428" ht="15.75" customHeight="1">
      <c r="L428" s="51"/>
      <c r="M428" s="51"/>
    </row>
    <row r="429" ht="15.75" customHeight="1">
      <c r="L429" s="51"/>
      <c r="M429" s="51"/>
    </row>
    <row r="430" ht="15.75" customHeight="1">
      <c r="L430" s="51"/>
      <c r="M430" s="51"/>
    </row>
    <row r="431" ht="15.75" customHeight="1">
      <c r="L431" s="51"/>
      <c r="M431" s="51"/>
    </row>
    <row r="432" ht="15.75" customHeight="1">
      <c r="L432" s="51"/>
      <c r="M432" s="51"/>
    </row>
    <row r="433" ht="15.75" customHeight="1">
      <c r="L433" s="51"/>
      <c r="M433" s="51"/>
    </row>
    <row r="434" ht="15.75" customHeight="1">
      <c r="L434" s="51"/>
      <c r="M434" s="51"/>
    </row>
    <row r="435" ht="15.75" customHeight="1">
      <c r="L435" s="51"/>
      <c r="M435" s="51"/>
    </row>
    <row r="436" ht="15.75" customHeight="1">
      <c r="L436" s="51"/>
      <c r="M436" s="51"/>
    </row>
    <row r="437" ht="15.75" customHeight="1">
      <c r="L437" s="51"/>
      <c r="M437" s="51"/>
    </row>
    <row r="438" ht="15.75" customHeight="1">
      <c r="L438" s="51"/>
      <c r="M438" s="51"/>
    </row>
    <row r="439" ht="15.75" customHeight="1">
      <c r="L439" s="51"/>
      <c r="M439" s="51"/>
    </row>
    <row r="440" ht="15.75" customHeight="1">
      <c r="L440" s="51"/>
      <c r="M440" s="51"/>
    </row>
    <row r="441" ht="15.75" customHeight="1">
      <c r="L441" s="51"/>
      <c r="M441" s="51"/>
    </row>
    <row r="442" ht="15.75" customHeight="1">
      <c r="L442" s="51"/>
      <c r="M442" s="51"/>
    </row>
    <row r="443" ht="15.75" customHeight="1">
      <c r="L443" s="51"/>
      <c r="M443" s="51"/>
    </row>
    <row r="444" ht="15.75" customHeight="1">
      <c r="L444" s="51"/>
      <c r="M444" s="51"/>
    </row>
    <row r="445" ht="15.75" customHeight="1">
      <c r="L445" s="51"/>
      <c r="M445" s="51"/>
    </row>
    <row r="446" ht="15.75" customHeight="1">
      <c r="L446" s="51"/>
      <c r="M446" s="51"/>
    </row>
    <row r="447" ht="15.75" customHeight="1">
      <c r="L447" s="51"/>
      <c r="M447" s="51"/>
    </row>
    <row r="448" ht="15.75" customHeight="1">
      <c r="L448" s="51"/>
      <c r="M448" s="51"/>
    </row>
    <row r="449" ht="15.75" customHeight="1">
      <c r="L449" s="51"/>
      <c r="M449" s="51"/>
    </row>
    <row r="450" ht="15.75" customHeight="1">
      <c r="L450" s="51"/>
      <c r="M450" s="51"/>
    </row>
    <row r="451" ht="15.75" customHeight="1">
      <c r="L451" s="51"/>
      <c r="M451" s="51"/>
    </row>
    <row r="452" ht="15.75" customHeight="1">
      <c r="L452" s="51"/>
      <c r="M452" s="51"/>
    </row>
    <row r="453" ht="15.75" customHeight="1">
      <c r="L453" s="51"/>
      <c r="M453" s="51"/>
    </row>
    <row r="454" ht="15.75" customHeight="1">
      <c r="L454" s="51"/>
      <c r="M454" s="51"/>
    </row>
    <row r="455" ht="15.75" customHeight="1">
      <c r="L455" s="51"/>
      <c r="M455" s="51"/>
    </row>
    <row r="456" ht="15.75" customHeight="1">
      <c r="L456" s="51"/>
      <c r="M456" s="51"/>
    </row>
    <row r="457" ht="15.75" customHeight="1">
      <c r="L457" s="51"/>
      <c r="M457" s="51"/>
    </row>
    <row r="458" ht="15.75" customHeight="1">
      <c r="L458" s="51"/>
      <c r="M458" s="51"/>
    </row>
    <row r="459" ht="15.75" customHeight="1">
      <c r="L459" s="51"/>
      <c r="M459" s="51"/>
    </row>
    <row r="460" ht="15.75" customHeight="1">
      <c r="L460" s="51"/>
      <c r="M460" s="51"/>
    </row>
    <row r="461" ht="15.75" customHeight="1">
      <c r="L461" s="51"/>
      <c r="M461" s="51"/>
    </row>
    <row r="462" ht="15.75" customHeight="1">
      <c r="L462" s="51"/>
      <c r="M462" s="51"/>
    </row>
    <row r="463" ht="15.75" customHeight="1">
      <c r="L463" s="51"/>
      <c r="M463" s="51"/>
    </row>
    <row r="464" ht="15.75" customHeight="1">
      <c r="L464" s="51"/>
      <c r="M464" s="51"/>
    </row>
    <row r="465" ht="15.75" customHeight="1">
      <c r="L465" s="51"/>
      <c r="M465" s="51"/>
    </row>
    <row r="466" ht="15.75" customHeight="1">
      <c r="L466" s="51"/>
      <c r="M466" s="51"/>
    </row>
    <row r="467" ht="15.75" customHeight="1">
      <c r="L467" s="51"/>
      <c r="M467" s="51"/>
    </row>
    <row r="468" ht="15.75" customHeight="1">
      <c r="L468" s="51"/>
      <c r="M468" s="51"/>
    </row>
    <row r="469" ht="15.75" customHeight="1">
      <c r="L469" s="51"/>
      <c r="M469" s="51"/>
    </row>
    <row r="470" ht="15.75" customHeight="1">
      <c r="L470" s="51"/>
      <c r="M470" s="51"/>
    </row>
    <row r="471" ht="15.75" customHeight="1">
      <c r="L471" s="51"/>
      <c r="M471" s="51"/>
    </row>
    <row r="472" ht="15.75" customHeight="1">
      <c r="L472" s="51"/>
      <c r="M472" s="51"/>
    </row>
    <row r="473" ht="15.75" customHeight="1">
      <c r="L473" s="51"/>
      <c r="M473" s="51"/>
    </row>
    <row r="474" ht="15.75" customHeight="1">
      <c r="L474" s="51"/>
      <c r="M474" s="51"/>
    </row>
    <row r="475" ht="15.75" customHeight="1">
      <c r="L475" s="51"/>
      <c r="M475" s="51"/>
    </row>
    <row r="476" ht="15.75" customHeight="1">
      <c r="L476" s="51"/>
      <c r="M476" s="51"/>
    </row>
    <row r="477" ht="15.75" customHeight="1">
      <c r="L477" s="51"/>
      <c r="M477" s="51"/>
    </row>
    <row r="478" ht="15.75" customHeight="1">
      <c r="L478" s="51"/>
      <c r="M478" s="51"/>
    </row>
    <row r="479" ht="15.75" customHeight="1">
      <c r="L479" s="51"/>
      <c r="M479" s="51"/>
    </row>
    <row r="480" ht="15.75" customHeight="1">
      <c r="L480" s="51"/>
      <c r="M480" s="51"/>
    </row>
    <row r="481" ht="15.75" customHeight="1">
      <c r="L481" s="51"/>
      <c r="M481" s="51"/>
    </row>
    <row r="482" ht="15.75" customHeight="1">
      <c r="L482" s="51"/>
      <c r="M482" s="51"/>
    </row>
    <row r="483" ht="15.75" customHeight="1">
      <c r="L483" s="51"/>
      <c r="M483" s="51"/>
    </row>
    <row r="484" ht="15.75" customHeight="1">
      <c r="L484" s="51"/>
      <c r="M484" s="51"/>
    </row>
    <row r="485" ht="15.75" customHeight="1">
      <c r="L485" s="51"/>
      <c r="M485" s="51"/>
    </row>
    <row r="486" ht="15.75" customHeight="1">
      <c r="L486" s="51"/>
      <c r="M486" s="51"/>
    </row>
    <row r="487" ht="15.75" customHeight="1">
      <c r="L487" s="51"/>
      <c r="M487" s="51"/>
    </row>
    <row r="488" ht="15.75" customHeight="1">
      <c r="L488" s="51"/>
      <c r="M488" s="51"/>
    </row>
    <row r="489" ht="15.75" customHeight="1">
      <c r="L489" s="51"/>
      <c r="M489" s="51"/>
    </row>
    <row r="490" ht="15.75" customHeight="1">
      <c r="L490" s="51"/>
      <c r="M490" s="51"/>
    </row>
    <row r="491" ht="15.75" customHeight="1">
      <c r="L491" s="51"/>
      <c r="M491" s="51"/>
    </row>
    <row r="492" ht="15.75" customHeight="1">
      <c r="L492" s="51"/>
      <c r="M492" s="51"/>
    </row>
    <row r="493" ht="15.75" customHeight="1">
      <c r="L493" s="51"/>
      <c r="M493" s="51"/>
    </row>
    <row r="494" ht="15.75" customHeight="1">
      <c r="L494" s="51"/>
      <c r="M494" s="51"/>
    </row>
    <row r="495" ht="15.75" customHeight="1">
      <c r="L495" s="51"/>
      <c r="M495" s="51"/>
    </row>
    <row r="496" ht="15.75" customHeight="1">
      <c r="L496" s="51"/>
      <c r="M496" s="51"/>
    </row>
    <row r="497" ht="15.75" customHeight="1">
      <c r="L497" s="51"/>
      <c r="M497" s="51"/>
    </row>
    <row r="498" ht="15.75" customHeight="1">
      <c r="L498" s="51"/>
      <c r="M498" s="51"/>
    </row>
    <row r="499" ht="15.75" customHeight="1">
      <c r="L499" s="51"/>
      <c r="M499" s="51"/>
    </row>
    <row r="500" ht="15.75" customHeight="1">
      <c r="L500" s="51"/>
      <c r="M500" s="51"/>
    </row>
    <row r="501" ht="15.75" customHeight="1">
      <c r="L501" s="51"/>
      <c r="M501" s="51"/>
    </row>
    <row r="502" ht="15.75" customHeight="1">
      <c r="L502" s="51"/>
      <c r="M502" s="51"/>
    </row>
    <row r="503" ht="15.75" customHeight="1">
      <c r="L503" s="51"/>
      <c r="M503" s="51"/>
    </row>
    <row r="504" ht="15.75" customHeight="1">
      <c r="L504" s="51"/>
      <c r="M504" s="51"/>
    </row>
    <row r="505" ht="15.75" customHeight="1">
      <c r="L505" s="51"/>
      <c r="M505" s="51"/>
    </row>
    <row r="506" ht="15.75" customHeight="1">
      <c r="L506" s="51"/>
      <c r="M506" s="51"/>
    </row>
    <row r="507" ht="15.75" customHeight="1">
      <c r="L507" s="51"/>
      <c r="M507" s="51"/>
    </row>
    <row r="508" ht="15.75" customHeight="1">
      <c r="L508" s="51"/>
      <c r="M508" s="51"/>
    </row>
    <row r="509" ht="15.75" customHeight="1">
      <c r="L509" s="51"/>
      <c r="M509" s="51"/>
    </row>
    <row r="510" ht="15.75" customHeight="1">
      <c r="L510" s="51"/>
      <c r="M510" s="51"/>
    </row>
    <row r="511" ht="15.75" customHeight="1">
      <c r="L511" s="51"/>
      <c r="M511" s="51"/>
    </row>
    <row r="512" ht="15.75" customHeight="1">
      <c r="L512" s="51"/>
      <c r="M512" s="51"/>
    </row>
    <row r="513" ht="15.75" customHeight="1">
      <c r="L513" s="51"/>
      <c r="M513" s="51"/>
    </row>
    <row r="514" ht="15.75" customHeight="1">
      <c r="L514" s="51"/>
      <c r="M514" s="51"/>
    </row>
    <row r="515" ht="15.75" customHeight="1">
      <c r="L515" s="51"/>
      <c r="M515" s="51"/>
    </row>
    <row r="516" ht="15.75" customHeight="1">
      <c r="L516" s="51"/>
      <c r="M516" s="51"/>
    </row>
    <row r="517" ht="15.75" customHeight="1">
      <c r="L517" s="51"/>
      <c r="M517" s="51"/>
    </row>
    <row r="518" ht="15.75" customHeight="1">
      <c r="L518" s="51"/>
      <c r="M518" s="51"/>
    </row>
    <row r="519" ht="15.75" customHeight="1">
      <c r="L519" s="51"/>
      <c r="M519" s="51"/>
    </row>
    <row r="520" ht="15.75" customHeight="1">
      <c r="L520" s="51"/>
      <c r="M520" s="51"/>
    </row>
    <row r="521" ht="15.75" customHeight="1">
      <c r="L521" s="51"/>
      <c r="M521" s="51"/>
    </row>
    <row r="522" ht="15.75" customHeight="1">
      <c r="L522" s="51"/>
      <c r="M522" s="51"/>
    </row>
    <row r="523" ht="15.75" customHeight="1">
      <c r="L523" s="51"/>
      <c r="M523" s="51"/>
    </row>
    <row r="524" ht="15.75" customHeight="1">
      <c r="L524" s="51"/>
      <c r="M524" s="51"/>
    </row>
    <row r="525" ht="15.75" customHeight="1">
      <c r="L525" s="51"/>
      <c r="M525" s="51"/>
    </row>
    <row r="526" ht="15.75" customHeight="1">
      <c r="L526" s="51"/>
      <c r="M526" s="51"/>
    </row>
    <row r="527" ht="15.75" customHeight="1">
      <c r="L527" s="51"/>
      <c r="M527" s="51"/>
    </row>
    <row r="528" ht="15.75" customHeight="1">
      <c r="L528" s="51"/>
      <c r="M528" s="51"/>
    </row>
    <row r="529" ht="15.75" customHeight="1">
      <c r="L529" s="51"/>
      <c r="M529" s="51"/>
    </row>
    <row r="530" ht="15.75" customHeight="1">
      <c r="L530" s="51"/>
      <c r="M530" s="51"/>
    </row>
    <row r="531" ht="15.75" customHeight="1">
      <c r="L531" s="51"/>
      <c r="M531" s="51"/>
    </row>
    <row r="532" ht="15.75" customHeight="1">
      <c r="L532" s="51"/>
      <c r="M532" s="51"/>
    </row>
    <row r="533" ht="15.75" customHeight="1">
      <c r="L533" s="51"/>
      <c r="M533" s="51"/>
    </row>
    <row r="534" ht="15.75" customHeight="1">
      <c r="L534" s="51"/>
      <c r="M534" s="51"/>
    </row>
    <row r="535" ht="15.75" customHeight="1">
      <c r="L535" s="51"/>
      <c r="M535" s="51"/>
    </row>
    <row r="536" ht="15.75" customHeight="1">
      <c r="L536" s="51"/>
      <c r="M536" s="51"/>
    </row>
    <row r="537" ht="15.75" customHeight="1">
      <c r="L537" s="51"/>
      <c r="M537" s="51"/>
    </row>
    <row r="538" ht="15.75" customHeight="1">
      <c r="L538" s="51"/>
      <c r="M538" s="51"/>
    </row>
    <row r="539" ht="15.75" customHeight="1">
      <c r="L539" s="51"/>
      <c r="M539" s="51"/>
    </row>
    <row r="540" ht="15.75" customHeight="1">
      <c r="L540" s="51"/>
      <c r="M540" s="51"/>
    </row>
    <row r="541" ht="15.75" customHeight="1">
      <c r="L541" s="51"/>
      <c r="M541" s="51"/>
    </row>
    <row r="542" ht="15.75" customHeight="1">
      <c r="L542" s="51"/>
      <c r="M542" s="51"/>
    </row>
    <row r="543" ht="15.75" customHeight="1">
      <c r="L543" s="51"/>
      <c r="M543" s="51"/>
    </row>
    <row r="544" ht="15.75" customHeight="1">
      <c r="L544" s="51"/>
      <c r="M544" s="51"/>
    </row>
    <row r="545" ht="15.75" customHeight="1">
      <c r="L545" s="51"/>
      <c r="M545" s="51"/>
    </row>
    <row r="546" ht="15.75" customHeight="1">
      <c r="L546" s="51"/>
      <c r="M546" s="51"/>
    </row>
    <row r="547" ht="15.75" customHeight="1">
      <c r="L547" s="51"/>
      <c r="M547" s="51"/>
    </row>
    <row r="548" ht="15.75" customHeight="1">
      <c r="L548" s="51"/>
      <c r="M548" s="51"/>
    </row>
    <row r="549" ht="15.75" customHeight="1">
      <c r="L549" s="51"/>
      <c r="M549" s="51"/>
    </row>
    <row r="550" ht="15.75" customHeight="1">
      <c r="L550" s="51"/>
      <c r="M550" s="51"/>
    </row>
    <row r="551" ht="15.75" customHeight="1">
      <c r="L551" s="51"/>
      <c r="M551" s="51"/>
    </row>
    <row r="552" ht="15.75" customHeight="1">
      <c r="L552" s="51"/>
      <c r="M552" s="51"/>
    </row>
    <row r="553" ht="15.75" customHeight="1">
      <c r="L553" s="51"/>
      <c r="M553" s="51"/>
    </row>
    <row r="554" ht="15.75" customHeight="1">
      <c r="L554" s="51"/>
      <c r="M554" s="51"/>
    </row>
    <row r="555" ht="15.75" customHeight="1">
      <c r="L555" s="51"/>
      <c r="M555" s="51"/>
    </row>
    <row r="556" ht="15.75" customHeight="1">
      <c r="L556" s="51"/>
      <c r="M556" s="51"/>
    </row>
    <row r="557" ht="15.75" customHeight="1">
      <c r="L557" s="51"/>
      <c r="M557" s="51"/>
    </row>
    <row r="558" ht="15.75" customHeight="1">
      <c r="L558" s="51"/>
      <c r="M558" s="51"/>
    </row>
    <row r="559" ht="15.75" customHeight="1">
      <c r="L559" s="51"/>
      <c r="M559" s="51"/>
    </row>
    <row r="560" ht="15.75" customHeight="1">
      <c r="L560" s="51"/>
      <c r="M560" s="51"/>
    </row>
    <row r="561" ht="15.75" customHeight="1">
      <c r="L561" s="51"/>
      <c r="M561" s="51"/>
    </row>
    <row r="562" ht="15.75" customHeight="1">
      <c r="L562" s="51"/>
      <c r="M562" s="51"/>
    </row>
    <row r="563" ht="15.75" customHeight="1">
      <c r="L563" s="51"/>
      <c r="M563" s="51"/>
    </row>
    <row r="564" ht="15.75" customHeight="1">
      <c r="L564" s="51"/>
      <c r="M564" s="51"/>
    </row>
    <row r="565" ht="15.75" customHeight="1">
      <c r="L565" s="51"/>
      <c r="M565" s="51"/>
    </row>
    <row r="566" ht="15.75" customHeight="1">
      <c r="L566" s="51"/>
      <c r="M566" s="51"/>
    </row>
    <row r="567" ht="15.75" customHeight="1">
      <c r="L567" s="51"/>
      <c r="M567" s="51"/>
    </row>
    <row r="568" ht="15.75" customHeight="1">
      <c r="L568" s="51"/>
      <c r="M568" s="51"/>
    </row>
    <row r="569" ht="15.75" customHeight="1">
      <c r="L569" s="51"/>
      <c r="M569" s="51"/>
    </row>
    <row r="570" ht="15.75" customHeight="1">
      <c r="L570" s="51"/>
      <c r="M570" s="51"/>
    </row>
    <row r="571" ht="15.75" customHeight="1">
      <c r="L571" s="51"/>
      <c r="M571" s="51"/>
    </row>
    <row r="572" ht="15.75" customHeight="1">
      <c r="L572" s="51"/>
      <c r="M572" s="51"/>
    </row>
    <row r="573" ht="15.75" customHeight="1">
      <c r="L573" s="51"/>
      <c r="M573" s="51"/>
    </row>
    <row r="574" ht="15.75" customHeight="1">
      <c r="L574" s="51"/>
      <c r="M574" s="51"/>
    </row>
    <row r="575" ht="15.75" customHeight="1">
      <c r="L575" s="51"/>
      <c r="M575" s="51"/>
    </row>
    <row r="576" ht="15.75" customHeight="1">
      <c r="L576" s="51"/>
      <c r="M576" s="51"/>
    </row>
    <row r="577" ht="15.75" customHeight="1">
      <c r="L577" s="51"/>
      <c r="M577" s="51"/>
    </row>
    <row r="578" ht="15.75" customHeight="1">
      <c r="L578" s="51"/>
      <c r="M578" s="51"/>
    </row>
    <row r="579" ht="15.75" customHeight="1">
      <c r="L579" s="51"/>
      <c r="M579" s="51"/>
    </row>
    <row r="580" ht="15.75" customHeight="1">
      <c r="L580" s="51"/>
      <c r="M580" s="51"/>
    </row>
    <row r="581" ht="15.75" customHeight="1">
      <c r="L581" s="51"/>
      <c r="M581" s="51"/>
    </row>
    <row r="582" ht="15.75" customHeight="1">
      <c r="L582" s="51"/>
      <c r="M582" s="51"/>
    </row>
    <row r="583" ht="15.75" customHeight="1">
      <c r="L583" s="51"/>
      <c r="M583" s="51"/>
    </row>
    <row r="584" ht="15.75" customHeight="1">
      <c r="L584" s="51"/>
      <c r="M584" s="51"/>
    </row>
    <row r="585" ht="15.75" customHeight="1">
      <c r="L585" s="51"/>
      <c r="M585" s="51"/>
    </row>
    <row r="586" ht="15.75" customHeight="1">
      <c r="L586" s="51"/>
      <c r="M586" s="51"/>
    </row>
    <row r="587" ht="15.75" customHeight="1">
      <c r="L587" s="51"/>
      <c r="M587" s="51"/>
    </row>
    <row r="588" ht="15.75" customHeight="1">
      <c r="L588" s="51"/>
      <c r="M588" s="51"/>
    </row>
    <row r="589" ht="15.75" customHeight="1">
      <c r="L589" s="51"/>
      <c r="M589" s="51"/>
    </row>
    <row r="590" ht="15.75" customHeight="1">
      <c r="L590" s="51"/>
      <c r="M590" s="51"/>
    </row>
    <row r="591" ht="15.75" customHeight="1">
      <c r="L591" s="51"/>
      <c r="M591" s="51"/>
    </row>
    <row r="592" ht="15.75" customHeight="1">
      <c r="L592" s="51"/>
      <c r="M592" s="51"/>
    </row>
    <row r="593" ht="15.75" customHeight="1">
      <c r="L593" s="51"/>
      <c r="M593" s="51"/>
    </row>
    <row r="594" ht="15.75" customHeight="1">
      <c r="L594" s="51"/>
      <c r="M594" s="51"/>
    </row>
    <row r="595" ht="15.75" customHeight="1">
      <c r="L595" s="51"/>
      <c r="M595" s="51"/>
    </row>
    <row r="596" ht="15.75" customHeight="1">
      <c r="L596" s="51"/>
      <c r="M596" s="51"/>
    </row>
    <row r="597" ht="15.75" customHeight="1">
      <c r="L597" s="51"/>
      <c r="M597" s="51"/>
    </row>
    <row r="598" ht="15.75" customHeight="1">
      <c r="L598" s="51"/>
      <c r="M598" s="51"/>
    </row>
    <row r="599" ht="15.75" customHeight="1">
      <c r="L599" s="51"/>
      <c r="M599" s="51"/>
    </row>
    <row r="600" ht="15.75" customHeight="1">
      <c r="L600" s="51"/>
      <c r="M600" s="51"/>
    </row>
    <row r="601" ht="15.75" customHeight="1">
      <c r="L601" s="51"/>
      <c r="M601" s="51"/>
    </row>
    <row r="602" ht="15.75" customHeight="1">
      <c r="L602" s="51"/>
      <c r="M602" s="51"/>
    </row>
    <row r="603" ht="15.75" customHeight="1">
      <c r="L603" s="51"/>
      <c r="M603" s="51"/>
    </row>
    <row r="604" ht="15.75" customHeight="1">
      <c r="L604" s="51"/>
      <c r="M604" s="51"/>
    </row>
    <row r="605" ht="15.75" customHeight="1">
      <c r="L605" s="51"/>
      <c r="M605" s="51"/>
    </row>
    <row r="606" ht="15.75" customHeight="1">
      <c r="L606" s="51"/>
      <c r="M606" s="51"/>
    </row>
    <row r="607" ht="15.75" customHeight="1">
      <c r="L607" s="51"/>
      <c r="M607" s="51"/>
    </row>
    <row r="608" ht="15.75" customHeight="1">
      <c r="L608" s="51"/>
      <c r="M608" s="51"/>
    </row>
    <row r="609" ht="15.75" customHeight="1">
      <c r="L609" s="51"/>
      <c r="M609" s="51"/>
    </row>
    <row r="610" ht="15.75" customHeight="1">
      <c r="L610" s="51"/>
      <c r="M610" s="51"/>
    </row>
    <row r="611" ht="15.75" customHeight="1">
      <c r="L611" s="51"/>
      <c r="M611" s="51"/>
    </row>
    <row r="612" ht="15.75" customHeight="1">
      <c r="L612" s="51"/>
      <c r="M612" s="51"/>
    </row>
    <row r="613" ht="15.75" customHeight="1">
      <c r="L613" s="51"/>
      <c r="M613" s="51"/>
    </row>
    <row r="614" ht="15.75" customHeight="1">
      <c r="L614" s="51"/>
      <c r="M614" s="51"/>
    </row>
    <row r="615" ht="15.75" customHeight="1">
      <c r="L615" s="51"/>
      <c r="M615" s="51"/>
    </row>
    <row r="616" ht="15.75" customHeight="1">
      <c r="L616" s="51"/>
      <c r="M616" s="51"/>
    </row>
    <row r="617" ht="15.75" customHeight="1">
      <c r="L617" s="51"/>
      <c r="M617" s="51"/>
    </row>
    <row r="618" ht="15.75" customHeight="1">
      <c r="L618" s="51"/>
      <c r="M618" s="51"/>
    </row>
    <row r="619" ht="15.75" customHeight="1">
      <c r="L619" s="51"/>
      <c r="M619" s="51"/>
    </row>
    <row r="620" ht="15.75" customHeight="1">
      <c r="L620" s="51"/>
      <c r="M620" s="51"/>
    </row>
    <row r="621" ht="15.75" customHeight="1">
      <c r="L621" s="51"/>
      <c r="M621" s="51"/>
    </row>
    <row r="622" ht="15.75" customHeight="1">
      <c r="L622" s="51"/>
      <c r="M622" s="51"/>
    </row>
    <row r="623" ht="15.75" customHeight="1">
      <c r="L623" s="51"/>
      <c r="M623" s="51"/>
    </row>
    <row r="624" ht="15.75" customHeight="1">
      <c r="L624" s="51"/>
      <c r="M624" s="51"/>
    </row>
    <row r="625" ht="15.75" customHeight="1">
      <c r="L625" s="51"/>
      <c r="M625" s="51"/>
    </row>
    <row r="626" ht="15.75" customHeight="1">
      <c r="L626" s="51"/>
      <c r="M626" s="51"/>
    </row>
    <row r="627" ht="15.75" customHeight="1">
      <c r="L627" s="51"/>
      <c r="M627" s="51"/>
    </row>
    <row r="628" ht="15.75" customHeight="1">
      <c r="L628" s="51"/>
      <c r="M628" s="51"/>
    </row>
    <row r="629" ht="15.75" customHeight="1">
      <c r="L629" s="51"/>
      <c r="M629" s="51"/>
    </row>
    <row r="630" ht="15.75" customHeight="1">
      <c r="L630" s="51"/>
      <c r="M630" s="51"/>
    </row>
    <row r="631" ht="15.75" customHeight="1">
      <c r="L631" s="51"/>
      <c r="M631" s="51"/>
    </row>
    <row r="632" ht="15.75" customHeight="1">
      <c r="L632" s="51"/>
      <c r="M632" s="51"/>
    </row>
    <row r="633" ht="15.75" customHeight="1">
      <c r="L633" s="51"/>
      <c r="M633" s="51"/>
    </row>
    <row r="634" ht="15.75" customHeight="1">
      <c r="L634" s="51"/>
      <c r="M634" s="51"/>
    </row>
    <row r="635" ht="15.75" customHeight="1">
      <c r="L635" s="51"/>
      <c r="M635" s="51"/>
    </row>
    <row r="636" ht="15.75" customHeight="1">
      <c r="L636" s="51"/>
      <c r="M636" s="51"/>
    </row>
    <row r="637" ht="15.75" customHeight="1">
      <c r="L637" s="51"/>
      <c r="M637" s="51"/>
    </row>
    <row r="638" ht="15.75" customHeight="1">
      <c r="L638" s="51"/>
      <c r="M638" s="51"/>
    </row>
    <row r="639" ht="15.75" customHeight="1">
      <c r="L639" s="51"/>
      <c r="M639" s="51"/>
    </row>
    <row r="640" ht="15.75" customHeight="1">
      <c r="L640" s="51"/>
      <c r="M640" s="51"/>
    </row>
    <row r="641" ht="15.75" customHeight="1">
      <c r="L641" s="51"/>
      <c r="M641" s="51"/>
    </row>
    <row r="642" ht="15.75" customHeight="1">
      <c r="L642" s="51"/>
      <c r="M642" s="51"/>
    </row>
    <row r="643" ht="15.75" customHeight="1">
      <c r="L643" s="51"/>
      <c r="M643" s="51"/>
    </row>
    <row r="644" ht="15.75" customHeight="1">
      <c r="L644" s="51"/>
      <c r="M644" s="51"/>
    </row>
    <row r="645" ht="15.75" customHeight="1">
      <c r="L645" s="51"/>
      <c r="M645" s="51"/>
    </row>
    <row r="646" ht="15.75" customHeight="1">
      <c r="L646" s="51"/>
      <c r="M646" s="51"/>
    </row>
    <row r="647" ht="15.75" customHeight="1">
      <c r="L647" s="51"/>
      <c r="M647" s="51"/>
    </row>
    <row r="648" ht="15.75" customHeight="1">
      <c r="L648" s="51"/>
      <c r="M648" s="51"/>
    </row>
    <row r="649" ht="15.75" customHeight="1">
      <c r="L649" s="51"/>
      <c r="M649" s="51"/>
    </row>
    <row r="650" ht="15.75" customHeight="1">
      <c r="L650" s="51"/>
      <c r="M650" s="51"/>
    </row>
    <row r="651" ht="15.75" customHeight="1">
      <c r="L651" s="51"/>
      <c r="M651" s="51"/>
    </row>
    <row r="652" ht="15.75" customHeight="1">
      <c r="L652" s="51"/>
      <c r="M652" s="51"/>
    </row>
    <row r="653" ht="15.75" customHeight="1">
      <c r="L653" s="51"/>
      <c r="M653" s="51"/>
    </row>
    <row r="654" ht="15.75" customHeight="1">
      <c r="L654" s="51"/>
      <c r="M654" s="51"/>
    </row>
    <row r="655" ht="15.75" customHeight="1">
      <c r="L655" s="51"/>
      <c r="M655" s="51"/>
    </row>
    <row r="656" ht="15.75" customHeight="1">
      <c r="L656" s="51"/>
      <c r="M656" s="51"/>
    </row>
    <row r="657" ht="15.75" customHeight="1">
      <c r="L657" s="51"/>
      <c r="M657" s="51"/>
    </row>
    <row r="658" ht="15.75" customHeight="1">
      <c r="L658" s="51"/>
      <c r="M658" s="51"/>
    </row>
    <row r="659" ht="15.75" customHeight="1">
      <c r="L659" s="51"/>
      <c r="M659" s="51"/>
    </row>
    <row r="660" ht="15.75" customHeight="1">
      <c r="L660" s="51"/>
      <c r="M660" s="51"/>
    </row>
    <row r="661" ht="15.75" customHeight="1">
      <c r="L661" s="51"/>
      <c r="M661" s="51"/>
    </row>
    <row r="662" ht="15.75" customHeight="1">
      <c r="L662" s="51"/>
      <c r="M662" s="51"/>
    </row>
    <row r="663" ht="15.75" customHeight="1">
      <c r="L663" s="51"/>
      <c r="M663" s="51"/>
    </row>
    <row r="664" ht="15.75" customHeight="1">
      <c r="L664" s="51"/>
      <c r="M664" s="51"/>
    </row>
    <row r="665" ht="15.75" customHeight="1">
      <c r="L665" s="51"/>
      <c r="M665" s="51"/>
    </row>
    <row r="666" ht="15.75" customHeight="1">
      <c r="L666" s="51"/>
      <c r="M666" s="51"/>
    </row>
    <row r="667" ht="15.75" customHeight="1">
      <c r="L667" s="51"/>
      <c r="M667" s="51"/>
    </row>
    <row r="668" ht="15.75" customHeight="1">
      <c r="L668" s="51"/>
      <c r="M668" s="51"/>
    </row>
    <row r="669" ht="15.75" customHeight="1">
      <c r="L669" s="51"/>
      <c r="M669" s="51"/>
    </row>
    <row r="670" ht="15.75" customHeight="1">
      <c r="L670" s="51"/>
      <c r="M670" s="51"/>
    </row>
    <row r="671" ht="15.75" customHeight="1">
      <c r="L671" s="51"/>
      <c r="M671" s="51"/>
    </row>
    <row r="672" ht="15.75" customHeight="1">
      <c r="L672" s="51"/>
      <c r="M672" s="51"/>
    </row>
    <row r="673" ht="15.75" customHeight="1">
      <c r="L673" s="51"/>
      <c r="M673" s="51"/>
    </row>
    <row r="674" ht="15.75" customHeight="1">
      <c r="L674" s="51"/>
      <c r="M674" s="51"/>
    </row>
    <row r="675" ht="15.75" customHeight="1">
      <c r="L675" s="51"/>
      <c r="M675" s="51"/>
    </row>
    <row r="676" ht="15.75" customHeight="1">
      <c r="L676" s="51"/>
      <c r="M676" s="51"/>
    </row>
    <row r="677" ht="15.75" customHeight="1">
      <c r="L677" s="51"/>
      <c r="M677" s="51"/>
    </row>
    <row r="678" ht="15.75" customHeight="1">
      <c r="L678" s="51"/>
      <c r="M678" s="51"/>
    </row>
    <row r="679" ht="15.75" customHeight="1">
      <c r="L679" s="51"/>
      <c r="M679" s="51"/>
    </row>
    <row r="680" ht="15.75" customHeight="1">
      <c r="L680" s="51"/>
      <c r="M680" s="51"/>
    </row>
    <row r="681" ht="15.75" customHeight="1">
      <c r="L681" s="51"/>
      <c r="M681" s="51"/>
    </row>
    <row r="682" ht="15.75" customHeight="1">
      <c r="L682" s="51"/>
      <c r="M682" s="51"/>
    </row>
    <row r="683" ht="15.75" customHeight="1">
      <c r="L683" s="51"/>
      <c r="M683" s="51"/>
    </row>
    <row r="684" ht="15.75" customHeight="1">
      <c r="L684" s="51"/>
      <c r="M684" s="51"/>
    </row>
    <row r="685" ht="15.75" customHeight="1">
      <c r="L685" s="51"/>
      <c r="M685" s="51"/>
    </row>
    <row r="686" ht="15.75" customHeight="1">
      <c r="L686" s="51"/>
      <c r="M686" s="51"/>
    </row>
    <row r="687" ht="15.75" customHeight="1">
      <c r="L687" s="51"/>
      <c r="M687" s="51"/>
    </row>
    <row r="688" ht="15.75" customHeight="1">
      <c r="L688" s="51"/>
      <c r="M688" s="51"/>
    </row>
    <row r="689" ht="15.75" customHeight="1">
      <c r="L689" s="51"/>
      <c r="M689" s="51"/>
    </row>
    <row r="690" ht="15.75" customHeight="1">
      <c r="L690" s="51"/>
      <c r="M690" s="51"/>
    </row>
    <row r="691" ht="15.75" customHeight="1">
      <c r="L691" s="51"/>
      <c r="M691" s="51"/>
    </row>
    <row r="692" ht="15.75" customHeight="1">
      <c r="L692" s="51"/>
      <c r="M692" s="51"/>
    </row>
    <row r="693" ht="15.75" customHeight="1">
      <c r="L693" s="51"/>
      <c r="M693" s="51"/>
    </row>
    <row r="694" ht="15.75" customHeight="1">
      <c r="L694" s="51"/>
      <c r="M694" s="51"/>
    </row>
    <row r="695" ht="15.75" customHeight="1">
      <c r="L695" s="51"/>
      <c r="M695" s="51"/>
    </row>
    <row r="696" ht="15.75" customHeight="1">
      <c r="L696" s="51"/>
      <c r="M696" s="51"/>
    </row>
    <row r="697" ht="15.75" customHeight="1">
      <c r="L697" s="51"/>
      <c r="M697" s="51"/>
    </row>
    <row r="698" ht="15.75" customHeight="1">
      <c r="L698" s="51"/>
      <c r="M698" s="51"/>
    </row>
    <row r="699" ht="15.75" customHeight="1">
      <c r="L699" s="51"/>
      <c r="M699" s="51"/>
    </row>
    <row r="700" ht="15.75" customHeight="1">
      <c r="L700" s="51"/>
      <c r="M700" s="51"/>
    </row>
    <row r="701" ht="15.75" customHeight="1">
      <c r="L701" s="51"/>
      <c r="M701" s="51"/>
    </row>
    <row r="702" ht="15.75" customHeight="1">
      <c r="L702" s="51"/>
      <c r="M702" s="51"/>
    </row>
    <row r="703" ht="15.75" customHeight="1">
      <c r="L703" s="51"/>
      <c r="M703" s="51"/>
    </row>
    <row r="704" ht="15.75" customHeight="1">
      <c r="L704" s="51"/>
      <c r="M704" s="51"/>
    </row>
    <row r="705" ht="15.75" customHeight="1">
      <c r="L705" s="51"/>
      <c r="M705" s="51"/>
    </row>
    <row r="706" ht="15.75" customHeight="1">
      <c r="L706" s="51"/>
      <c r="M706" s="51"/>
    </row>
    <row r="707" ht="15.75" customHeight="1">
      <c r="L707" s="51"/>
      <c r="M707" s="51"/>
    </row>
    <row r="708" ht="15.75" customHeight="1">
      <c r="L708" s="51"/>
      <c r="M708" s="51"/>
    </row>
    <row r="709" ht="15.75" customHeight="1">
      <c r="L709" s="51"/>
      <c r="M709" s="51"/>
    </row>
    <row r="710" ht="15.75" customHeight="1">
      <c r="L710" s="51"/>
      <c r="M710" s="51"/>
    </row>
    <row r="711" ht="15.75" customHeight="1">
      <c r="L711" s="51"/>
      <c r="M711" s="51"/>
    </row>
    <row r="712" ht="15.75" customHeight="1">
      <c r="L712" s="51"/>
      <c r="M712" s="51"/>
    </row>
    <row r="713" ht="15.75" customHeight="1">
      <c r="L713" s="51"/>
      <c r="M713" s="51"/>
    </row>
    <row r="714" ht="15.75" customHeight="1">
      <c r="L714" s="51"/>
      <c r="M714" s="51"/>
    </row>
    <row r="715" ht="15.75" customHeight="1">
      <c r="L715" s="51"/>
      <c r="M715" s="51"/>
    </row>
    <row r="716" ht="15.75" customHeight="1">
      <c r="L716" s="51"/>
      <c r="M716" s="51"/>
    </row>
    <row r="717" ht="15.75" customHeight="1">
      <c r="L717" s="51"/>
      <c r="M717" s="51"/>
    </row>
    <row r="718" ht="15.75" customHeight="1">
      <c r="L718" s="51"/>
      <c r="M718" s="51"/>
    </row>
    <row r="719" ht="15.75" customHeight="1">
      <c r="L719" s="51"/>
      <c r="M719" s="51"/>
    </row>
    <row r="720" ht="15.75" customHeight="1">
      <c r="L720" s="51"/>
      <c r="M720" s="51"/>
    </row>
    <row r="721" ht="15.75" customHeight="1">
      <c r="L721" s="51"/>
      <c r="M721" s="51"/>
    </row>
    <row r="722" ht="15.75" customHeight="1">
      <c r="L722" s="51"/>
      <c r="M722" s="51"/>
    </row>
    <row r="723" ht="15.75" customHeight="1">
      <c r="L723" s="51"/>
      <c r="M723" s="51"/>
    </row>
    <row r="724" ht="15.75" customHeight="1">
      <c r="L724" s="51"/>
      <c r="M724" s="51"/>
    </row>
    <row r="725" ht="15.75" customHeight="1">
      <c r="L725" s="51"/>
      <c r="M725" s="51"/>
    </row>
    <row r="726" ht="15.75" customHeight="1">
      <c r="L726" s="51"/>
      <c r="M726" s="51"/>
    </row>
    <row r="727" ht="15.75" customHeight="1">
      <c r="L727" s="51"/>
      <c r="M727" s="51"/>
    </row>
    <row r="728" ht="15.75" customHeight="1">
      <c r="L728" s="51"/>
      <c r="M728" s="51"/>
    </row>
    <row r="729" ht="15.75" customHeight="1">
      <c r="L729" s="51"/>
      <c r="M729" s="51"/>
    </row>
    <row r="730" ht="15.75" customHeight="1">
      <c r="L730" s="51"/>
      <c r="M730" s="51"/>
    </row>
    <row r="731" ht="15.75" customHeight="1">
      <c r="L731" s="51"/>
      <c r="M731" s="51"/>
    </row>
    <row r="732" ht="15.75" customHeight="1">
      <c r="L732" s="51"/>
      <c r="M732" s="51"/>
    </row>
    <row r="733" ht="15.75" customHeight="1">
      <c r="L733" s="51"/>
      <c r="M733" s="51"/>
    </row>
    <row r="734" ht="15.75" customHeight="1">
      <c r="L734" s="51"/>
      <c r="M734" s="51"/>
    </row>
    <row r="735" ht="15.75" customHeight="1">
      <c r="L735" s="51"/>
      <c r="M735" s="51"/>
    </row>
    <row r="736" ht="15.75" customHeight="1">
      <c r="L736" s="51"/>
      <c r="M736" s="51"/>
    </row>
    <row r="737" ht="15.75" customHeight="1">
      <c r="L737" s="51"/>
      <c r="M737" s="51"/>
    </row>
    <row r="738" ht="15.75" customHeight="1">
      <c r="L738" s="51"/>
      <c r="M738" s="51"/>
    </row>
    <row r="739" ht="15.75" customHeight="1">
      <c r="L739" s="51"/>
      <c r="M739" s="51"/>
    </row>
    <row r="740" ht="15.75" customHeight="1">
      <c r="L740" s="51"/>
      <c r="M740" s="51"/>
    </row>
    <row r="741" ht="15.75" customHeight="1">
      <c r="L741" s="51"/>
      <c r="M741" s="51"/>
    </row>
    <row r="742" ht="15.75" customHeight="1">
      <c r="L742" s="51"/>
      <c r="M742" s="51"/>
    </row>
    <row r="743" ht="15.75" customHeight="1">
      <c r="L743" s="51"/>
      <c r="M743" s="51"/>
    </row>
    <row r="744" ht="15.75" customHeight="1">
      <c r="L744" s="51"/>
      <c r="M744" s="51"/>
    </row>
    <row r="745" ht="15.75" customHeight="1">
      <c r="L745" s="51"/>
      <c r="M745" s="51"/>
    </row>
    <row r="746" ht="15.75" customHeight="1">
      <c r="L746" s="51"/>
      <c r="M746" s="51"/>
    </row>
    <row r="747" ht="15.75" customHeight="1">
      <c r="L747" s="51"/>
      <c r="M747" s="51"/>
    </row>
    <row r="748" ht="15.75" customHeight="1">
      <c r="L748" s="51"/>
      <c r="M748" s="51"/>
    </row>
    <row r="749" ht="15.75" customHeight="1">
      <c r="L749" s="51"/>
      <c r="M749" s="51"/>
    </row>
    <row r="750" ht="15.75" customHeight="1">
      <c r="L750" s="51"/>
      <c r="M750" s="51"/>
    </row>
    <row r="751" ht="15.75" customHeight="1">
      <c r="L751" s="51"/>
      <c r="M751" s="51"/>
    </row>
    <row r="752" ht="15.75" customHeight="1">
      <c r="L752" s="51"/>
      <c r="M752" s="51"/>
    </row>
    <row r="753" ht="15.75" customHeight="1">
      <c r="L753" s="51"/>
      <c r="M753" s="51"/>
    </row>
    <row r="754" ht="15.75" customHeight="1">
      <c r="L754" s="51"/>
      <c r="M754" s="51"/>
    </row>
    <row r="755" ht="15.75" customHeight="1">
      <c r="L755" s="51"/>
      <c r="M755" s="51"/>
    </row>
    <row r="756" ht="15.75" customHeight="1">
      <c r="L756" s="51"/>
      <c r="M756" s="51"/>
    </row>
    <row r="757" ht="15.75" customHeight="1">
      <c r="L757" s="51"/>
      <c r="M757" s="51"/>
    </row>
    <row r="758" ht="15.75" customHeight="1">
      <c r="L758" s="51"/>
      <c r="M758" s="51"/>
    </row>
    <row r="759" ht="15.75" customHeight="1">
      <c r="L759" s="51"/>
      <c r="M759" s="51"/>
    </row>
    <row r="760" ht="15.75" customHeight="1">
      <c r="L760" s="51"/>
      <c r="M760" s="51"/>
    </row>
    <row r="761" ht="15.75" customHeight="1">
      <c r="L761" s="51"/>
      <c r="M761" s="51"/>
    </row>
    <row r="762" ht="15.75" customHeight="1">
      <c r="L762" s="51"/>
      <c r="M762" s="51"/>
    </row>
    <row r="763" ht="15.75" customHeight="1">
      <c r="L763" s="51"/>
      <c r="M763" s="51"/>
    </row>
    <row r="764" ht="15.75" customHeight="1">
      <c r="L764" s="51"/>
      <c r="M764" s="51"/>
    </row>
    <row r="765" ht="15.75" customHeight="1">
      <c r="L765" s="51"/>
      <c r="M765" s="51"/>
    </row>
    <row r="766" ht="15.75" customHeight="1">
      <c r="L766" s="51"/>
      <c r="M766" s="51"/>
    </row>
    <row r="767" ht="15.75" customHeight="1">
      <c r="L767" s="51"/>
      <c r="M767" s="51"/>
    </row>
    <row r="768" ht="15.75" customHeight="1">
      <c r="L768" s="51"/>
      <c r="M768" s="51"/>
    </row>
    <row r="769" ht="15.75" customHeight="1">
      <c r="L769" s="51"/>
      <c r="M769" s="51"/>
    </row>
    <row r="770" ht="15.75" customHeight="1">
      <c r="L770" s="51"/>
      <c r="M770" s="51"/>
    </row>
    <row r="771" ht="15.75" customHeight="1">
      <c r="L771" s="51"/>
      <c r="M771" s="51"/>
    </row>
    <row r="772" ht="15.75" customHeight="1">
      <c r="L772" s="51"/>
      <c r="M772" s="51"/>
    </row>
    <row r="773" ht="15.75" customHeight="1">
      <c r="L773" s="51"/>
      <c r="M773" s="51"/>
    </row>
    <row r="774" ht="15.75" customHeight="1">
      <c r="L774" s="51"/>
      <c r="M774" s="51"/>
    </row>
    <row r="775" ht="15.75" customHeight="1">
      <c r="L775" s="51"/>
      <c r="M775" s="51"/>
    </row>
    <row r="776" ht="15.75" customHeight="1">
      <c r="L776" s="51"/>
      <c r="M776" s="51"/>
    </row>
    <row r="777" ht="15.75" customHeight="1">
      <c r="L777" s="51"/>
      <c r="M777" s="51"/>
    </row>
    <row r="778" ht="15.75" customHeight="1">
      <c r="L778" s="51"/>
      <c r="M778" s="51"/>
    </row>
    <row r="779" ht="15.75" customHeight="1">
      <c r="L779" s="51"/>
      <c r="M779" s="51"/>
    </row>
    <row r="780" ht="15.75" customHeight="1">
      <c r="L780" s="51"/>
      <c r="M780" s="51"/>
    </row>
    <row r="781" ht="15.75" customHeight="1">
      <c r="L781" s="51"/>
      <c r="M781" s="51"/>
    </row>
    <row r="782" ht="15.75" customHeight="1">
      <c r="L782" s="51"/>
      <c r="M782" s="51"/>
    </row>
    <row r="783" ht="15.75" customHeight="1">
      <c r="L783" s="51"/>
      <c r="M783" s="51"/>
    </row>
    <row r="784" ht="15.75" customHeight="1">
      <c r="L784" s="51"/>
      <c r="M784" s="51"/>
    </row>
    <row r="785" ht="15.75" customHeight="1">
      <c r="L785" s="51"/>
      <c r="M785" s="51"/>
    </row>
    <row r="786" ht="15.75" customHeight="1">
      <c r="L786" s="51"/>
      <c r="M786" s="51"/>
    </row>
    <row r="787" ht="15.75" customHeight="1">
      <c r="L787" s="51"/>
      <c r="M787" s="51"/>
    </row>
    <row r="788" ht="15.75" customHeight="1">
      <c r="L788" s="51"/>
      <c r="M788" s="51"/>
    </row>
    <row r="789" ht="15.75" customHeight="1">
      <c r="L789" s="51"/>
      <c r="M789" s="51"/>
    </row>
    <row r="790" ht="15.75" customHeight="1">
      <c r="L790" s="51"/>
      <c r="M790" s="51"/>
    </row>
    <row r="791" ht="15.75" customHeight="1">
      <c r="L791" s="51"/>
      <c r="M791" s="51"/>
    </row>
    <row r="792" ht="15.75" customHeight="1">
      <c r="L792" s="51"/>
      <c r="M792" s="51"/>
    </row>
    <row r="793" ht="15.75" customHeight="1">
      <c r="L793" s="51"/>
      <c r="M793" s="51"/>
    </row>
    <row r="794" ht="15.75" customHeight="1">
      <c r="L794" s="51"/>
      <c r="M794" s="51"/>
    </row>
    <row r="795" ht="15.75" customHeight="1">
      <c r="L795" s="51"/>
      <c r="M795" s="51"/>
    </row>
    <row r="796" ht="15.75" customHeight="1">
      <c r="L796" s="51"/>
      <c r="M796" s="51"/>
    </row>
    <row r="797" ht="15.75" customHeight="1">
      <c r="L797" s="51"/>
      <c r="M797" s="51"/>
    </row>
    <row r="798" ht="15.75" customHeight="1">
      <c r="L798" s="51"/>
      <c r="M798" s="51"/>
    </row>
    <row r="799" ht="15.75" customHeight="1">
      <c r="L799" s="51"/>
      <c r="M799" s="51"/>
    </row>
    <row r="800" ht="15.75" customHeight="1">
      <c r="L800" s="51"/>
      <c r="M800" s="51"/>
    </row>
    <row r="801" ht="15.75" customHeight="1">
      <c r="L801" s="51"/>
      <c r="M801" s="51"/>
    </row>
    <row r="802" ht="15.75" customHeight="1">
      <c r="L802" s="51"/>
      <c r="M802" s="51"/>
    </row>
    <row r="803" ht="15.75" customHeight="1">
      <c r="L803" s="51"/>
      <c r="M803" s="51"/>
    </row>
    <row r="804" ht="15.75" customHeight="1">
      <c r="L804" s="51"/>
      <c r="M804" s="51"/>
    </row>
    <row r="805" ht="15.75" customHeight="1">
      <c r="L805" s="51"/>
      <c r="M805" s="51"/>
    </row>
    <row r="806" ht="15.75" customHeight="1">
      <c r="L806" s="51"/>
      <c r="M806" s="51"/>
    </row>
    <row r="807" ht="15.75" customHeight="1">
      <c r="L807" s="51"/>
      <c r="M807" s="51"/>
    </row>
    <row r="808" ht="15.75" customHeight="1">
      <c r="L808" s="51"/>
      <c r="M808" s="51"/>
    </row>
    <row r="809" ht="15.75" customHeight="1">
      <c r="L809" s="51"/>
      <c r="M809" s="51"/>
    </row>
    <row r="810" ht="15.75" customHeight="1">
      <c r="L810" s="51"/>
      <c r="M810" s="51"/>
    </row>
    <row r="811" ht="15.75" customHeight="1">
      <c r="L811" s="51"/>
      <c r="M811" s="51"/>
    </row>
    <row r="812" ht="15.75" customHeight="1">
      <c r="L812" s="51"/>
      <c r="M812" s="51"/>
    </row>
    <row r="813" ht="15.75" customHeight="1">
      <c r="L813" s="51"/>
      <c r="M813" s="51"/>
    </row>
    <row r="814" ht="15.75" customHeight="1">
      <c r="L814" s="51"/>
      <c r="M814" s="51"/>
    </row>
    <row r="815" ht="15.75" customHeight="1">
      <c r="L815" s="51"/>
      <c r="M815" s="51"/>
    </row>
    <row r="816" ht="15.75" customHeight="1">
      <c r="L816" s="51"/>
      <c r="M816" s="51"/>
    </row>
    <row r="817" ht="15.75" customHeight="1">
      <c r="L817" s="51"/>
      <c r="M817" s="51"/>
    </row>
    <row r="818" ht="15.75" customHeight="1">
      <c r="L818" s="51"/>
      <c r="M818" s="51"/>
    </row>
    <row r="819" ht="15.75" customHeight="1">
      <c r="L819" s="51"/>
      <c r="M819" s="51"/>
    </row>
    <row r="820" ht="15.75" customHeight="1">
      <c r="L820" s="51"/>
      <c r="M820" s="51"/>
    </row>
    <row r="821" ht="15.75" customHeight="1">
      <c r="L821" s="51"/>
      <c r="M821" s="51"/>
    </row>
    <row r="822" ht="15.75" customHeight="1">
      <c r="L822" s="51"/>
      <c r="M822" s="51"/>
    </row>
    <row r="823" ht="15.75" customHeight="1">
      <c r="L823" s="51"/>
      <c r="M823" s="51"/>
    </row>
    <row r="824" ht="15.75" customHeight="1">
      <c r="L824" s="51"/>
      <c r="M824" s="51"/>
    </row>
    <row r="825" ht="15.75" customHeight="1">
      <c r="L825" s="51"/>
      <c r="M825" s="51"/>
    </row>
    <row r="826" ht="15.75" customHeight="1">
      <c r="L826" s="51"/>
      <c r="M826" s="51"/>
    </row>
    <row r="827" ht="15.75" customHeight="1">
      <c r="L827" s="51"/>
      <c r="M827" s="51"/>
    </row>
    <row r="828" ht="15.75" customHeight="1">
      <c r="L828" s="51"/>
      <c r="M828" s="51"/>
    </row>
    <row r="829" ht="15.75" customHeight="1">
      <c r="L829" s="51"/>
      <c r="M829" s="51"/>
    </row>
    <row r="830" ht="15.75" customHeight="1">
      <c r="L830" s="51"/>
      <c r="M830" s="51"/>
    </row>
    <row r="831" ht="15.75" customHeight="1">
      <c r="L831" s="51"/>
      <c r="M831" s="51"/>
    </row>
    <row r="832" ht="15.75" customHeight="1">
      <c r="L832" s="51"/>
      <c r="M832" s="51"/>
    </row>
    <row r="833" ht="15.75" customHeight="1">
      <c r="L833" s="51"/>
      <c r="M833" s="51"/>
    </row>
    <row r="834" ht="15.75" customHeight="1">
      <c r="L834" s="51"/>
      <c r="M834" s="51"/>
    </row>
    <row r="835" ht="15.75" customHeight="1">
      <c r="L835" s="51"/>
      <c r="M835" s="51"/>
    </row>
    <row r="836" ht="15.75" customHeight="1">
      <c r="L836" s="51"/>
      <c r="M836" s="51"/>
    </row>
    <row r="837" ht="15.75" customHeight="1">
      <c r="L837" s="51"/>
      <c r="M837" s="51"/>
    </row>
    <row r="838" ht="15.75" customHeight="1">
      <c r="L838" s="51"/>
      <c r="M838" s="51"/>
    </row>
    <row r="839" ht="15.75" customHeight="1">
      <c r="L839" s="51"/>
      <c r="M839" s="51"/>
    </row>
    <row r="840" ht="15.75" customHeight="1">
      <c r="L840" s="51"/>
      <c r="M840" s="51"/>
    </row>
    <row r="841" ht="15.75" customHeight="1">
      <c r="L841" s="51"/>
      <c r="M841" s="51"/>
    </row>
    <row r="842" ht="15.75" customHeight="1">
      <c r="L842" s="51"/>
      <c r="M842" s="51"/>
    </row>
    <row r="843" ht="15.75" customHeight="1">
      <c r="L843" s="51"/>
      <c r="M843" s="51"/>
    </row>
    <row r="844" ht="15.75" customHeight="1">
      <c r="L844" s="51"/>
      <c r="M844" s="51"/>
    </row>
    <row r="845" ht="15.75" customHeight="1">
      <c r="L845" s="51"/>
      <c r="M845" s="51"/>
    </row>
    <row r="846" ht="15.75" customHeight="1">
      <c r="L846" s="51"/>
      <c r="M846" s="51"/>
    </row>
    <row r="847" ht="15.75" customHeight="1">
      <c r="L847" s="51"/>
      <c r="M847" s="51"/>
    </row>
    <row r="848" ht="15.75" customHeight="1">
      <c r="L848" s="51"/>
      <c r="M848" s="51"/>
    </row>
    <row r="849" ht="15.75" customHeight="1">
      <c r="L849" s="51"/>
      <c r="M849" s="51"/>
    </row>
    <row r="850" ht="15.75" customHeight="1">
      <c r="L850" s="51"/>
      <c r="M850" s="51"/>
    </row>
    <row r="851" ht="15.75" customHeight="1">
      <c r="L851" s="51"/>
      <c r="M851" s="51"/>
    </row>
    <row r="852" ht="15.75" customHeight="1">
      <c r="L852" s="51"/>
      <c r="M852" s="51"/>
    </row>
    <row r="853" ht="15.75" customHeight="1">
      <c r="L853" s="51"/>
      <c r="M853" s="51"/>
    </row>
    <row r="854" ht="15.75" customHeight="1">
      <c r="L854" s="51"/>
      <c r="M854" s="51"/>
    </row>
    <row r="855" ht="15.75" customHeight="1">
      <c r="L855" s="51"/>
      <c r="M855" s="51"/>
    </row>
    <row r="856" ht="15.75" customHeight="1">
      <c r="L856" s="51"/>
      <c r="M856" s="51"/>
    </row>
    <row r="857" ht="15.75" customHeight="1">
      <c r="L857" s="51"/>
      <c r="M857" s="51"/>
    </row>
    <row r="858" ht="15.75" customHeight="1">
      <c r="L858" s="51"/>
      <c r="M858" s="51"/>
    </row>
    <row r="859" ht="15.75" customHeight="1">
      <c r="L859" s="51"/>
      <c r="M859" s="51"/>
    </row>
    <row r="860" ht="15.75" customHeight="1">
      <c r="L860" s="51"/>
      <c r="M860" s="51"/>
    </row>
    <row r="861" ht="15.75" customHeight="1">
      <c r="L861" s="51"/>
      <c r="M861" s="51"/>
    </row>
    <row r="862" ht="15.75" customHeight="1">
      <c r="L862" s="51"/>
      <c r="M862" s="51"/>
    </row>
    <row r="863" ht="15.75" customHeight="1">
      <c r="L863" s="51"/>
      <c r="M863" s="51"/>
    </row>
    <row r="864" ht="15.75" customHeight="1">
      <c r="L864" s="51"/>
      <c r="M864" s="51"/>
    </row>
    <row r="865" ht="15.75" customHeight="1">
      <c r="L865" s="51"/>
      <c r="M865" s="51"/>
    </row>
    <row r="866" ht="15.75" customHeight="1">
      <c r="L866" s="51"/>
      <c r="M866" s="51"/>
    </row>
    <row r="867" ht="15.75" customHeight="1">
      <c r="L867" s="51"/>
      <c r="M867" s="51"/>
    </row>
    <row r="868" ht="15.75" customHeight="1">
      <c r="L868" s="51"/>
      <c r="M868" s="51"/>
    </row>
    <row r="869" ht="15.75" customHeight="1">
      <c r="L869" s="51"/>
      <c r="M869" s="51"/>
    </row>
    <row r="870" ht="15.75" customHeight="1">
      <c r="L870" s="51"/>
      <c r="M870" s="51"/>
    </row>
    <row r="871" ht="15.75" customHeight="1">
      <c r="L871" s="51"/>
      <c r="M871" s="51"/>
    </row>
    <row r="872" ht="15.75" customHeight="1">
      <c r="L872" s="51"/>
      <c r="M872" s="51"/>
    </row>
    <row r="873" ht="15.75" customHeight="1">
      <c r="L873" s="51"/>
      <c r="M873" s="51"/>
    </row>
    <row r="874" ht="15.75" customHeight="1">
      <c r="L874" s="51"/>
      <c r="M874" s="51"/>
    </row>
    <row r="875" ht="15.75" customHeight="1">
      <c r="L875" s="51"/>
      <c r="M875" s="51"/>
    </row>
    <row r="876" ht="15.75" customHeight="1">
      <c r="L876" s="51"/>
      <c r="M876" s="51"/>
    </row>
    <row r="877" ht="15.75" customHeight="1">
      <c r="L877" s="51"/>
      <c r="M877" s="51"/>
    </row>
    <row r="878" ht="15.75" customHeight="1">
      <c r="L878" s="51"/>
      <c r="M878" s="51"/>
    </row>
    <row r="879" ht="15.75" customHeight="1">
      <c r="L879" s="51"/>
      <c r="M879" s="51"/>
    </row>
    <row r="880" ht="15.75" customHeight="1">
      <c r="L880" s="51"/>
      <c r="M880" s="51"/>
    </row>
    <row r="881" ht="15.75" customHeight="1">
      <c r="L881" s="51"/>
      <c r="M881" s="51"/>
    </row>
    <row r="882" ht="15.75" customHeight="1">
      <c r="L882" s="51"/>
      <c r="M882" s="51"/>
    </row>
    <row r="883" ht="15.75" customHeight="1">
      <c r="L883" s="51"/>
      <c r="M883" s="51"/>
    </row>
    <row r="884" ht="15.75" customHeight="1">
      <c r="L884" s="51"/>
      <c r="M884" s="51"/>
    </row>
    <row r="885" ht="15.75" customHeight="1">
      <c r="L885" s="51"/>
      <c r="M885" s="51"/>
    </row>
    <row r="886" ht="15.75" customHeight="1">
      <c r="L886" s="51"/>
      <c r="M886" s="51"/>
    </row>
    <row r="887" ht="15.75" customHeight="1">
      <c r="L887" s="51"/>
      <c r="M887" s="51"/>
    </row>
    <row r="888" ht="15.75" customHeight="1">
      <c r="L888" s="51"/>
      <c r="M888" s="51"/>
    </row>
    <row r="889" ht="15.75" customHeight="1">
      <c r="L889" s="51"/>
      <c r="M889" s="51"/>
    </row>
    <row r="890" ht="15.75" customHeight="1">
      <c r="L890" s="51"/>
      <c r="M890" s="51"/>
    </row>
    <row r="891" ht="15.75" customHeight="1">
      <c r="L891" s="51"/>
      <c r="M891" s="51"/>
    </row>
    <row r="892" ht="15.75" customHeight="1">
      <c r="L892" s="51"/>
      <c r="M892" s="51"/>
    </row>
    <row r="893" ht="15.75" customHeight="1">
      <c r="L893" s="51"/>
      <c r="M893" s="51"/>
    </row>
    <row r="894" ht="15.75" customHeight="1">
      <c r="L894" s="51"/>
      <c r="M894" s="51"/>
    </row>
    <row r="895" ht="15.75" customHeight="1">
      <c r="L895" s="51"/>
      <c r="M895" s="51"/>
    </row>
    <row r="896" ht="15.75" customHeight="1">
      <c r="L896" s="51"/>
      <c r="M896" s="51"/>
    </row>
    <row r="897" ht="15.75" customHeight="1">
      <c r="L897" s="51"/>
      <c r="M897" s="51"/>
    </row>
    <row r="898" ht="15.75" customHeight="1">
      <c r="L898" s="51"/>
      <c r="M898" s="51"/>
    </row>
    <row r="899" ht="15.75" customHeight="1">
      <c r="L899" s="51"/>
      <c r="M899" s="51"/>
    </row>
    <row r="900" ht="15.75" customHeight="1">
      <c r="L900" s="51"/>
      <c r="M900" s="51"/>
    </row>
    <row r="901" ht="15.75" customHeight="1">
      <c r="L901" s="51"/>
      <c r="M901" s="51"/>
    </row>
    <row r="902" ht="15.75" customHeight="1">
      <c r="L902" s="51"/>
      <c r="M902" s="51"/>
    </row>
    <row r="903" ht="15.75" customHeight="1">
      <c r="L903" s="51"/>
      <c r="M903" s="51"/>
    </row>
    <row r="904" ht="15.75" customHeight="1">
      <c r="L904" s="51"/>
      <c r="M904" s="51"/>
    </row>
    <row r="905" ht="15.75" customHeight="1">
      <c r="L905" s="51"/>
      <c r="M905" s="51"/>
    </row>
    <row r="906" ht="15.75" customHeight="1">
      <c r="L906" s="51"/>
      <c r="M906" s="51"/>
    </row>
    <row r="907" ht="15.75" customHeight="1">
      <c r="L907" s="51"/>
      <c r="M907" s="51"/>
    </row>
    <row r="908" ht="15.75" customHeight="1">
      <c r="L908" s="51"/>
      <c r="M908" s="51"/>
    </row>
    <row r="909" ht="15.75" customHeight="1">
      <c r="L909" s="51"/>
      <c r="M909" s="51"/>
    </row>
    <row r="910" ht="15.75" customHeight="1">
      <c r="L910" s="51"/>
      <c r="M910" s="51"/>
    </row>
    <row r="911" ht="15.75" customHeight="1">
      <c r="L911" s="51"/>
      <c r="M911" s="51"/>
    </row>
    <row r="912" ht="15.75" customHeight="1">
      <c r="L912" s="51"/>
      <c r="M912" s="51"/>
    </row>
    <row r="913" ht="15.75" customHeight="1">
      <c r="L913" s="51"/>
      <c r="M913" s="51"/>
    </row>
    <row r="914" ht="15.75" customHeight="1">
      <c r="L914" s="51"/>
      <c r="M914" s="51"/>
    </row>
    <row r="915" ht="15.75" customHeight="1">
      <c r="L915" s="51"/>
      <c r="M915" s="51"/>
    </row>
    <row r="916" ht="15.75" customHeight="1">
      <c r="L916" s="51"/>
      <c r="M916" s="51"/>
    </row>
    <row r="917" ht="15.75" customHeight="1">
      <c r="L917" s="51"/>
      <c r="M917" s="51"/>
    </row>
    <row r="918" ht="15.75" customHeight="1">
      <c r="L918" s="51"/>
      <c r="M918" s="51"/>
    </row>
    <row r="919" ht="15.75" customHeight="1">
      <c r="L919" s="51"/>
      <c r="M919" s="51"/>
    </row>
    <row r="920" ht="15.75" customHeight="1">
      <c r="L920" s="51"/>
      <c r="M920" s="51"/>
    </row>
    <row r="921" ht="15.75" customHeight="1">
      <c r="L921" s="51"/>
      <c r="M921" s="51"/>
    </row>
    <row r="922" ht="15.75" customHeight="1">
      <c r="L922" s="51"/>
      <c r="M922" s="51"/>
    </row>
    <row r="923" ht="15.75" customHeight="1">
      <c r="L923" s="51"/>
      <c r="M923" s="51"/>
    </row>
    <row r="924" ht="15.75" customHeight="1">
      <c r="L924" s="51"/>
      <c r="M924" s="51"/>
    </row>
    <row r="925" ht="15.75" customHeight="1">
      <c r="L925" s="51"/>
      <c r="M925" s="51"/>
    </row>
    <row r="926" ht="15.75" customHeight="1">
      <c r="L926" s="51"/>
      <c r="M926" s="51"/>
    </row>
    <row r="927" ht="15.75" customHeight="1">
      <c r="L927" s="51"/>
      <c r="M927" s="51"/>
    </row>
    <row r="928" ht="15.75" customHeight="1">
      <c r="L928" s="51"/>
      <c r="M928" s="51"/>
    </row>
    <row r="929" ht="15.75" customHeight="1">
      <c r="L929" s="51"/>
      <c r="M929" s="51"/>
    </row>
    <row r="930" ht="15.75" customHeight="1">
      <c r="L930" s="51"/>
      <c r="M930" s="51"/>
    </row>
    <row r="931" ht="15.75" customHeight="1">
      <c r="L931" s="51"/>
      <c r="M931" s="51"/>
    </row>
    <row r="932" ht="15.75" customHeight="1">
      <c r="L932" s="51"/>
      <c r="M932" s="51"/>
    </row>
    <row r="933" ht="15.75" customHeight="1">
      <c r="L933" s="51"/>
      <c r="M933" s="51"/>
    </row>
    <row r="934" ht="15.75" customHeight="1">
      <c r="L934" s="51"/>
      <c r="M934" s="51"/>
    </row>
    <row r="935" ht="15.75" customHeight="1">
      <c r="L935" s="51"/>
      <c r="M935" s="51"/>
    </row>
    <row r="936" ht="15.75" customHeight="1">
      <c r="L936" s="51"/>
      <c r="M936" s="51"/>
    </row>
    <row r="937" ht="15.75" customHeight="1">
      <c r="L937" s="51"/>
      <c r="M937" s="51"/>
    </row>
    <row r="938" ht="15.75" customHeight="1">
      <c r="L938" s="51"/>
      <c r="M938" s="51"/>
    </row>
    <row r="939" ht="15.75" customHeight="1">
      <c r="L939" s="51"/>
      <c r="M939" s="51"/>
    </row>
    <row r="940" ht="15.75" customHeight="1">
      <c r="L940" s="51"/>
      <c r="M940" s="51"/>
    </row>
    <row r="941" ht="15.75" customHeight="1">
      <c r="L941" s="51"/>
      <c r="M941" s="51"/>
    </row>
    <row r="942" ht="15.75" customHeight="1">
      <c r="L942" s="51"/>
      <c r="M942" s="51"/>
    </row>
    <row r="943" ht="15.75" customHeight="1">
      <c r="L943" s="51"/>
      <c r="M943" s="51"/>
    </row>
    <row r="944" ht="15.75" customHeight="1">
      <c r="L944" s="51"/>
      <c r="M944" s="51"/>
    </row>
    <row r="945" ht="15.75" customHeight="1">
      <c r="L945" s="51"/>
      <c r="M945" s="51"/>
    </row>
    <row r="946" ht="15.75" customHeight="1">
      <c r="L946" s="51"/>
      <c r="M946" s="51"/>
    </row>
    <row r="947" ht="15.75" customHeight="1">
      <c r="L947" s="51"/>
      <c r="M947" s="51"/>
    </row>
    <row r="948" ht="15.75" customHeight="1">
      <c r="L948" s="51"/>
      <c r="M948" s="51"/>
    </row>
    <row r="949" ht="15.75" customHeight="1">
      <c r="L949" s="51"/>
      <c r="M949" s="51"/>
    </row>
    <row r="950" ht="15.75" customHeight="1">
      <c r="L950" s="51"/>
      <c r="M950" s="51"/>
    </row>
    <row r="951" ht="15.75" customHeight="1">
      <c r="L951" s="51"/>
      <c r="M951" s="51"/>
    </row>
    <row r="952" ht="15.75" customHeight="1">
      <c r="L952" s="51"/>
      <c r="M952" s="51"/>
    </row>
    <row r="953" ht="15.75" customHeight="1">
      <c r="L953" s="51"/>
      <c r="M953" s="51"/>
    </row>
    <row r="954" ht="15.75" customHeight="1">
      <c r="L954" s="51"/>
      <c r="M954" s="51"/>
    </row>
    <row r="955" ht="15.75" customHeight="1">
      <c r="L955" s="51"/>
      <c r="M955" s="51"/>
    </row>
    <row r="956" ht="15.75" customHeight="1">
      <c r="L956" s="51"/>
      <c r="M956" s="51"/>
    </row>
    <row r="957" ht="15.75" customHeight="1">
      <c r="L957" s="51"/>
      <c r="M957" s="51"/>
    </row>
    <row r="958" ht="15.75" customHeight="1">
      <c r="L958" s="51"/>
      <c r="M958" s="51"/>
    </row>
    <row r="959" ht="15.75" customHeight="1">
      <c r="L959" s="51"/>
      <c r="M959" s="51"/>
    </row>
    <row r="960" ht="15.75" customHeight="1">
      <c r="L960" s="51"/>
      <c r="M960" s="51"/>
    </row>
    <row r="961" ht="15.75" customHeight="1">
      <c r="L961" s="51"/>
      <c r="M961" s="51"/>
    </row>
    <row r="962" ht="15.75" customHeight="1">
      <c r="L962" s="51"/>
      <c r="M962" s="51"/>
    </row>
    <row r="963" ht="15.75" customHeight="1">
      <c r="L963" s="51"/>
      <c r="M963" s="51"/>
    </row>
    <row r="964" ht="15.75" customHeight="1">
      <c r="L964" s="51"/>
      <c r="M964" s="51"/>
    </row>
    <row r="965" ht="15.75" customHeight="1">
      <c r="L965" s="51"/>
      <c r="M965" s="51"/>
    </row>
    <row r="966" ht="15.75" customHeight="1">
      <c r="L966" s="51"/>
      <c r="M966" s="51"/>
    </row>
    <row r="967" ht="15.75" customHeight="1">
      <c r="L967" s="51"/>
      <c r="M967" s="51"/>
    </row>
    <row r="968" ht="15.75" customHeight="1">
      <c r="L968" s="51"/>
      <c r="M968" s="51"/>
    </row>
    <row r="969" ht="15.75" customHeight="1">
      <c r="L969" s="51"/>
      <c r="M969" s="51"/>
    </row>
    <row r="970" ht="15.75" customHeight="1">
      <c r="L970" s="51"/>
      <c r="M970" s="51"/>
    </row>
    <row r="971" ht="15.75" customHeight="1">
      <c r="L971" s="51"/>
      <c r="M971" s="51"/>
    </row>
    <row r="972" ht="15.75" customHeight="1">
      <c r="L972" s="51"/>
      <c r="M972" s="51"/>
    </row>
    <row r="973" ht="15.75" customHeight="1">
      <c r="L973" s="51"/>
      <c r="M973" s="51"/>
    </row>
    <row r="974" ht="15.75" customHeight="1">
      <c r="L974" s="51"/>
      <c r="M974" s="51"/>
    </row>
    <row r="975" ht="15.75" customHeight="1">
      <c r="L975" s="51"/>
      <c r="M975" s="51"/>
    </row>
    <row r="976" ht="15.75" customHeight="1">
      <c r="L976" s="51"/>
      <c r="M976" s="51"/>
    </row>
    <row r="977" ht="15.75" customHeight="1">
      <c r="L977" s="51"/>
      <c r="M977" s="51"/>
    </row>
    <row r="978" ht="15.75" customHeight="1">
      <c r="L978" s="51"/>
      <c r="M978" s="51"/>
    </row>
    <row r="979" ht="15.75" customHeight="1">
      <c r="L979" s="51"/>
      <c r="M979" s="51"/>
    </row>
    <row r="980" ht="15.75" customHeight="1">
      <c r="L980" s="51"/>
      <c r="M980" s="51"/>
    </row>
    <row r="981" ht="15.75" customHeight="1">
      <c r="L981" s="51"/>
      <c r="M981" s="51"/>
    </row>
    <row r="982" ht="15.75" customHeight="1">
      <c r="L982" s="51"/>
      <c r="M982" s="51"/>
    </row>
    <row r="983" ht="15.75" customHeight="1">
      <c r="L983" s="51"/>
      <c r="M983" s="51"/>
    </row>
    <row r="984" ht="15.75" customHeight="1">
      <c r="L984" s="51"/>
      <c r="M984" s="51"/>
    </row>
    <row r="985" ht="15.75" customHeight="1">
      <c r="L985" s="51"/>
      <c r="M985" s="51"/>
    </row>
    <row r="986" ht="15.75" customHeight="1">
      <c r="L986" s="51"/>
      <c r="M986" s="51"/>
    </row>
    <row r="987" ht="15.75" customHeight="1">
      <c r="L987" s="51"/>
      <c r="M987" s="51"/>
    </row>
    <row r="988" ht="15.75" customHeight="1">
      <c r="L988" s="51"/>
      <c r="M988" s="51"/>
    </row>
    <row r="989" ht="15.75" customHeight="1">
      <c r="L989" s="51"/>
      <c r="M989" s="51"/>
    </row>
    <row r="990" ht="15.75" customHeight="1">
      <c r="L990" s="51"/>
      <c r="M990" s="51"/>
    </row>
    <row r="991" ht="15.75" customHeight="1">
      <c r="L991" s="51"/>
      <c r="M991" s="51"/>
    </row>
    <row r="992" ht="15.75" customHeight="1">
      <c r="L992" s="51"/>
      <c r="M992" s="51"/>
    </row>
    <row r="993" ht="15.75" customHeight="1">
      <c r="L993" s="51"/>
      <c r="M993" s="51"/>
    </row>
    <row r="994" ht="15.75" customHeight="1">
      <c r="L994" s="51"/>
      <c r="M994" s="51"/>
    </row>
    <row r="995" ht="15.75" customHeight="1">
      <c r="L995" s="51"/>
      <c r="M995" s="51"/>
    </row>
    <row r="996" ht="15.75" customHeight="1">
      <c r="L996" s="51"/>
      <c r="M996" s="51"/>
    </row>
    <row r="997" ht="15.75" customHeight="1">
      <c r="L997" s="51"/>
      <c r="M997" s="51"/>
    </row>
    <row r="998" ht="15.75" customHeight="1">
      <c r="L998" s="51"/>
      <c r="M998" s="51"/>
    </row>
    <row r="999" ht="15.75" customHeight="1">
      <c r="L999" s="51"/>
      <c r="M999" s="51"/>
    </row>
    <row r="1000" ht="15.75" customHeight="1">
      <c r="L1000" s="51"/>
      <c r="M1000" s="51"/>
    </row>
  </sheetData>
  <mergeCells count="4">
    <mergeCell ref="A1:J1"/>
    <mergeCell ref="A2:J2"/>
    <mergeCell ref="A3:J3"/>
    <mergeCell ref="A48:J48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7.75"/>
    <col customWidth="1" min="2" max="2" width="40.5"/>
    <col customWidth="1" min="3" max="3" width="12.88"/>
    <col customWidth="1" min="4" max="4" width="8.63"/>
    <col customWidth="1" min="5" max="5" width="18.38"/>
    <col customWidth="1" min="6" max="7" width="17.75"/>
    <col customWidth="1" min="8" max="8" width="10.5"/>
    <col customWidth="1" min="9" max="9" width="8.5"/>
    <col customWidth="1" min="10" max="10" width="9.25"/>
    <col customWidth="1" min="11" max="11" width="12.38"/>
    <col customWidth="1" min="12" max="12" width="15.5"/>
    <col customWidth="1" min="13" max="13" width="44.0"/>
  </cols>
  <sheetData>
    <row r="1" ht="18.75" customHeight="1">
      <c r="A1" s="55" t="s">
        <v>644</v>
      </c>
      <c r="B1" s="40"/>
      <c r="C1" s="40"/>
      <c r="D1" s="40"/>
      <c r="E1" s="40"/>
      <c r="F1" s="40"/>
      <c r="G1" s="40"/>
      <c r="H1" s="40"/>
      <c r="I1" s="40"/>
      <c r="J1" s="41"/>
      <c r="K1" s="50"/>
      <c r="L1" s="30"/>
      <c r="M1" s="30"/>
    </row>
    <row r="2" ht="18.75" customHeight="1">
      <c r="A2" s="55" t="s">
        <v>645</v>
      </c>
      <c r="B2" s="40"/>
      <c r="C2" s="40"/>
      <c r="D2" s="40"/>
      <c r="E2" s="40"/>
      <c r="F2" s="40"/>
      <c r="G2" s="40"/>
      <c r="H2" s="40"/>
      <c r="I2" s="40"/>
      <c r="J2" s="41"/>
      <c r="K2" s="97" t="s">
        <v>822</v>
      </c>
      <c r="L2" s="30"/>
      <c r="M2" s="30"/>
    </row>
    <row r="3" ht="15.75" customHeight="1">
      <c r="A3" s="57" t="s">
        <v>26</v>
      </c>
      <c r="B3" s="40"/>
      <c r="C3" s="40"/>
      <c r="D3" s="40"/>
      <c r="E3" s="40"/>
      <c r="F3" s="40"/>
      <c r="G3" s="40"/>
      <c r="H3" s="40"/>
      <c r="I3" s="40"/>
      <c r="J3" s="41"/>
      <c r="K3" s="50"/>
      <c r="L3" s="30"/>
      <c r="M3" s="30"/>
    </row>
    <row r="4">
      <c r="A4" s="42" t="s">
        <v>1</v>
      </c>
      <c r="B4" s="42" t="s">
        <v>68</v>
      </c>
      <c r="C4" s="42" t="s">
        <v>69</v>
      </c>
      <c r="D4" s="43" t="s">
        <v>596</v>
      </c>
      <c r="E4" s="42" t="s">
        <v>597</v>
      </c>
      <c r="F4" s="42" t="s">
        <v>598</v>
      </c>
      <c r="G4" s="42" t="s">
        <v>599</v>
      </c>
      <c r="H4" s="42" t="s">
        <v>600</v>
      </c>
      <c r="I4" s="42" t="s">
        <v>665</v>
      </c>
      <c r="J4" s="42" t="s">
        <v>602</v>
      </c>
      <c r="K4" s="44" t="s">
        <v>64</v>
      </c>
      <c r="L4" s="42" t="s">
        <v>603</v>
      </c>
      <c r="M4" s="42" t="s">
        <v>604</v>
      </c>
    </row>
    <row r="5" ht="15.75" customHeight="1">
      <c r="A5" s="27" t="s">
        <v>725</v>
      </c>
      <c r="B5" s="30" t="s">
        <v>823</v>
      </c>
      <c r="C5" s="45">
        <v>4.000010543E9</v>
      </c>
      <c r="D5" s="73">
        <v>0.0</v>
      </c>
      <c r="E5" s="27" t="s">
        <v>648</v>
      </c>
      <c r="F5" s="27" t="s">
        <v>608</v>
      </c>
      <c r="G5" s="47" t="s">
        <v>609</v>
      </c>
      <c r="H5" s="29" t="s">
        <v>610</v>
      </c>
      <c r="I5" s="27">
        <v>1.0</v>
      </c>
      <c r="J5" s="27" t="s">
        <v>611</v>
      </c>
      <c r="K5" s="45">
        <v>380.0</v>
      </c>
      <c r="L5" s="30">
        <v>9.100001534E9</v>
      </c>
      <c r="M5" s="30" t="s">
        <v>824</v>
      </c>
    </row>
    <row r="6" ht="15.75" customHeight="1">
      <c r="A6" s="27" t="s">
        <v>725</v>
      </c>
      <c r="B6" s="30" t="s">
        <v>825</v>
      </c>
      <c r="C6" s="45">
        <v>4.000010544E9</v>
      </c>
      <c r="D6" s="73">
        <v>0.0</v>
      </c>
      <c r="E6" s="27" t="s">
        <v>648</v>
      </c>
      <c r="F6" s="27" t="s">
        <v>615</v>
      </c>
      <c r="G6" s="47" t="s">
        <v>609</v>
      </c>
      <c r="H6" s="29" t="s">
        <v>616</v>
      </c>
      <c r="I6" s="27">
        <v>1.0</v>
      </c>
      <c r="J6" s="27" t="s">
        <v>611</v>
      </c>
      <c r="K6" s="45">
        <v>380.0</v>
      </c>
      <c r="L6" s="30">
        <v>9.100001605E9</v>
      </c>
      <c r="M6" s="30" t="s">
        <v>826</v>
      </c>
    </row>
    <row r="7" ht="15.75" customHeight="1">
      <c r="A7" s="27" t="s">
        <v>827</v>
      </c>
      <c r="B7" s="30" t="s">
        <v>828</v>
      </c>
      <c r="C7" s="45">
        <v>4.000010545E9</v>
      </c>
      <c r="D7" s="73">
        <v>0.0</v>
      </c>
      <c r="E7" s="27" t="s">
        <v>648</v>
      </c>
      <c r="F7" s="27" t="s">
        <v>608</v>
      </c>
      <c r="G7" s="47" t="s">
        <v>609</v>
      </c>
      <c r="H7" s="29" t="s">
        <v>610</v>
      </c>
      <c r="I7" s="27">
        <v>1.0</v>
      </c>
      <c r="J7" s="29" t="s">
        <v>611</v>
      </c>
      <c r="K7" s="45">
        <v>380.0</v>
      </c>
      <c r="L7" s="30">
        <v>9.100001534E9</v>
      </c>
      <c r="M7" s="30" t="s">
        <v>824</v>
      </c>
    </row>
    <row r="8" ht="15.75" customHeight="1">
      <c r="A8" s="27" t="s">
        <v>827</v>
      </c>
      <c r="B8" s="30" t="s">
        <v>829</v>
      </c>
      <c r="C8" s="45">
        <v>4.000010538E9</v>
      </c>
      <c r="D8" s="73">
        <v>0.0</v>
      </c>
      <c r="E8" s="27" t="s">
        <v>648</v>
      </c>
      <c r="F8" s="27" t="s">
        <v>615</v>
      </c>
      <c r="G8" s="47" t="s">
        <v>609</v>
      </c>
      <c r="H8" s="29" t="s">
        <v>616</v>
      </c>
      <c r="I8" s="27">
        <v>1.0</v>
      </c>
      <c r="J8" s="29" t="s">
        <v>611</v>
      </c>
      <c r="K8" s="45">
        <v>380.0</v>
      </c>
      <c r="L8" s="30">
        <v>9.100001605E9</v>
      </c>
      <c r="M8" s="30" t="s">
        <v>826</v>
      </c>
    </row>
    <row r="9" ht="15.75" customHeight="1">
      <c r="A9" s="27" t="s">
        <v>827</v>
      </c>
      <c r="B9" s="30" t="s">
        <v>830</v>
      </c>
      <c r="C9" s="45">
        <v>4.000010539E9</v>
      </c>
      <c r="D9" s="73">
        <v>0.0</v>
      </c>
      <c r="E9" s="27" t="s">
        <v>648</v>
      </c>
      <c r="F9" s="27" t="s">
        <v>608</v>
      </c>
      <c r="G9" s="47" t="s">
        <v>609</v>
      </c>
      <c r="H9" s="29" t="s">
        <v>610</v>
      </c>
      <c r="I9" s="27">
        <v>1.0</v>
      </c>
      <c r="J9" s="29" t="s">
        <v>611</v>
      </c>
      <c r="K9" s="45">
        <v>380.0</v>
      </c>
      <c r="L9" s="30">
        <v>9.100001534E9</v>
      </c>
      <c r="M9" s="30" t="s">
        <v>824</v>
      </c>
    </row>
    <row r="10" ht="15.75" customHeight="1">
      <c r="A10" s="27" t="s">
        <v>827</v>
      </c>
      <c r="B10" s="30" t="s">
        <v>831</v>
      </c>
      <c r="C10" s="45">
        <v>4.00001054E9</v>
      </c>
      <c r="D10" s="73">
        <v>0.0</v>
      </c>
      <c r="E10" s="27" t="s">
        <v>648</v>
      </c>
      <c r="F10" s="27" t="s">
        <v>615</v>
      </c>
      <c r="G10" s="47" t="s">
        <v>609</v>
      </c>
      <c r="H10" s="29" t="s">
        <v>616</v>
      </c>
      <c r="I10" s="27">
        <v>1.0</v>
      </c>
      <c r="J10" s="29" t="s">
        <v>611</v>
      </c>
      <c r="K10" s="45">
        <v>380.0</v>
      </c>
      <c r="L10" s="30">
        <v>9.100001605E9</v>
      </c>
      <c r="M10" s="30" t="s">
        <v>826</v>
      </c>
    </row>
    <row r="11" ht="15.75" customHeight="1">
      <c r="A11" s="27" t="s">
        <v>827</v>
      </c>
      <c r="B11" s="30" t="s">
        <v>832</v>
      </c>
      <c r="C11" s="45">
        <v>4.000010541E9</v>
      </c>
      <c r="D11" s="73">
        <v>0.0</v>
      </c>
      <c r="E11" s="27" t="s">
        <v>648</v>
      </c>
      <c r="F11" s="27" t="s">
        <v>608</v>
      </c>
      <c r="G11" s="47" t="s">
        <v>609</v>
      </c>
      <c r="H11" s="29" t="s">
        <v>610</v>
      </c>
      <c r="I11" s="27">
        <v>1.0</v>
      </c>
      <c r="J11" s="29" t="s">
        <v>611</v>
      </c>
      <c r="K11" s="45">
        <v>380.0</v>
      </c>
      <c r="L11" s="30">
        <v>9.100001534E9</v>
      </c>
      <c r="M11" s="30" t="s">
        <v>824</v>
      </c>
    </row>
    <row r="12" ht="15.75" customHeight="1">
      <c r="A12" s="27" t="s">
        <v>827</v>
      </c>
      <c r="B12" s="30" t="s">
        <v>833</v>
      </c>
      <c r="C12" s="45">
        <v>4.000010534E9</v>
      </c>
      <c r="D12" s="73">
        <v>0.0</v>
      </c>
      <c r="E12" s="27" t="s">
        <v>648</v>
      </c>
      <c r="F12" s="27" t="s">
        <v>615</v>
      </c>
      <c r="G12" s="47" t="s">
        <v>609</v>
      </c>
      <c r="H12" s="29" t="s">
        <v>616</v>
      </c>
      <c r="I12" s="27">
        <v>1.0</v>
      </c>
      <c r="J12" s="29" t="s">
        <v>611</v>
      </c>
      <c r="K12" s="45">
        <v>380.0</v>
      </c>
      <c r="L12" s="30">
        <v>9.100001605E9</v>
      </c>
      <c r="M12" s="30" t="s">
        <v>826</v>
      </c>
    </row>
    <row r="13" ht="15.75" customHeight="1">
      <c r="A13" s="27" t="s">
        <v>827</v>
      </c>
      <c r="B13" s="30" t="s">
        <v>834</v>
      </c>
      <c r="C13" s="45">
        <v>4.000010535E9</v>
      </c>
      <c r="D13" s="73">
        <v>0.0</v>
      </c>
      <c r="E13" s="27" t="s">
        <v>648</v>
      </c>
      <c r="F13" s="27" t="s">
        <v>608</v>
      </c>
      <c r="G13" s="47" t="s">
        <v>609</v>
      </c>
      <c r="H13" s="29" t="s">
        <v>610</v>
      </c>
      <c r="I13" s="27">
        <v>1.0</v>
      </c>
      <c r="J13" s="27" t="s">
        <v>611</v>
      </c>
      <c r="K13" s="45">
        <v>330.0</v>
      </c>
      <c r="L13" s="30">
        <v>9.100001534E9</v>
      </c>
      <c r="M13" s="30" t="s">
        <v>824</v>
      </c>
    </row>
    <row r="14" ht="15.75" customHeight="1">
      <c r="A14" s="27" t="s">
        <v>835</v>
      </c>
      <c r="B14" s="30" t="s">
        <v>836</v>
      </c>
      <c r="C14" s="45">
        <v>4.000010536E9</v>
      </c>
      <c r="D14" s="73">
        <v>0.0</v>
      </c>
      <c r="E14" s="27" t="s">
        <v>648</v>
      </c>
      <c r="F14" s="27" t="s">
        <v>608</v>
      </c>
      <c r="G14" s="47" t="s">
        <v>609</v>
      </c>
      <c r="H14" s="29" t="s">
        <v>610</v>
      </c>
      <c r="I14" s="27">
        <v>1.0</v>
      </c>
      <c r="J14" s="27" t="s">
        <v>611</v>
      </c>
      <c r="K14" s="45">
        <v>380.0</v>
      </c>
      <c r="L14" s="30">
        <v>9.100001534E9</v>
      </c>
      <c r="M14" s="30" t="s">
        <v>824</v>
      </c>
    </row>
    <row r="15" ht="15.75" customHeight="1">
      <c r="A15" s="27" t="s">
        <v>835</v>
      </c>
      <c r="B15" s="30" t="s">
        <v>837</v>
      </c>
      <c r="C15" s="45">
        <v>4.00001053E9</v>
      </c>
      <c r="D15" s="73">
        <v>0.0</v>
      </c>
      <c r="E15" s="27" t="s">
        <v>648</v>
      </c>
      <c r="F15" s="27" t="s">
        <v>615</v>
      </c>
      <c r="G15" s="47" t="s">
        <v>609</v>
      </c>
      <c r="H15" s="29" t="s">
        <v>616</v>
      </c>
      <c r="I15" s="27">
        <v>1.0</v>
      </c>
      <c r="J15" s="27" t="s">
        <v>611</v>
      </c>
      <c r="K15" s="45">
        <v>380.0</v>
      </c>
      <c r="L15" s="30">
        <v>9.100001605E9</v>
      </c>
      <c r="M15" s="30" t="s">
        <v>826</v>
      </c>
    </row>
    <row r="16" ht="15.75" customHeight="1">
      <c r="A16" s="27" t="s">
        <v>838</v>
      </c>
      <c r="B16" s="30" t="s">
        <v>839</v>
      </c>
      <c r="C16" s="45">
        <v>4.000010531E9</v>
      </c>
      <c r="D16" s="73">
        <v>0.0</v>
      </c>
      <c r="E16" s="27" t="s">
        <v>648</v>
      </c>
      <c r="F16" s="27" t="s">
        <v>608</v>
      </c>
      <c r="G16" s="47" t="s">
        <v>609</v>
      </c>
      <c r="H16" s="29" t="s">
        <v>610</v>
      </c>
      <c r="I16" s="27">
        <v>1.0</v>
      </c>
      <c r="J16" s="27" t="s">
        <v>611</v>
      </c>
      <c r="K16" s="45">
        <v>330.0</v>
      </c>
      <c r="L16" s="30">
        <v>9.100001534E9</v>
      </c>
      <c r="M16" s="30" t="s">
        <v>824</v>
      </c>
    </row>
    <row r="17" ht="15.75" customHeight="1">
      <c r="A17" s="27" t="s">
        <v>838</v>
      </c>
      <c r="B17" s="30" t="s">
        <v>840</v>
      </c>
      <c r="C17" s="45">
        <v>4.000010532E9</v>
      </c>
      <c r="D17" s="73">
        <v>0.0</v>
      </c>
      <c r="E17" s="27" t="s">
        <v>648</v>
      </c>
      <c r="F17" s="27" t="s">
        <v>615</v>
      </c>
      <c r="G17" s="47" t="s">
        <v>609</v>
      </c>
      <c r="H17" s="29" t="s">
        <v>616</v>
      </c>
      <c r="I17" s="27">
        <v>1.0</v>
      </c>
      <c r="J17" s="27" t="s">
        <v>611</v>
      </c>
      <c r="K17" s="45">
        <v>330.0</v>
      </c>
      <c r="L17" s="30">
        <v>9.100001605E9</v>
      </c>
      <c r="M17" s="30" t="s">
        <v>826</v>
      </c>
    </row>
    <row r="18" ht="15.75" customHeight="1">
      <c r="A18" s="27" t="s">
        <v>725</v>
      </c>
      <c r="B18" s="30" t="s">
        <v>841</v>
      </c>
      <c r="C18" s="45">
        <v>4.000010533E9</v>
      </c>
      <c r="D18" s="73">
        <v>0.0</v>
      </c>
      <c r="E18" s="27" t="s">
        <v>648</v>
      </c>
      <c r="F18" s="27" t="s">
        <v>608</v>
      </c>
      <c r="G18" s="47" t="s">
        <v>609</v>
      </c>
      <c r="H18" s="29" t="s">
        <v>610</v>
      </c>
      <c r="I18" s="27">
        <v>1.0</v>
      </c>
      <c r="J18" s="27" t="s">
        <v>611</v>
      </c>
      <c r="K18" s="45">
        <v>180.0</v>
      </c>
      <c r="L18" s="30">
        <v>9.100001534E9</v>
      </c>
      <c r="M18" s="30" t="s">
        <v>824</v>
      </c>
    </row>
    <row r="19" ht="15.75" customHeight="1">
      <c r="A19" s="27" t="s">
        <v>725</v>
      </c>
      <c r="B19" s="30" t="s">
        <v>842</v>
      </c>
      <c r="C19" s="45">
        <v>4.000010526E9</v>
      </c>
      <c r="D19" s="73">
        <v>0.0</v>
      </c>
      <c r="E19" s="27" t="s">
        <v>648</v>
      </c>
      <c r="F19" s="27" t="s">
        <v>608</v>
      </c>
      <c r="G19" s="47" t="s">
        <v>609</v>
      </c>
      <c r="H19" s="29" t="s">
        <v>610</v>
      </c>
      <c r="I19" s="27">
        <v>1.0</v>
      </c>
      <c r="J19" s="27" t="s">
        <v>611</v>
      </c>
      <c r="K19" s="45">
        <v>180.0</v>
      </c>
      <c r="L19" s="30">
        <v>9.100001534E9</v>
      </c>
      <c r="M19" s="30" t="s">
        <v>824</v>
      </c>
    </row>
    <row r="20" ht="15.75" customHeight="1">
      <c r="A20" s="27" t="s">
        <v>725</v>
      </c>
      <c r="B20" s="30" t="s">
        <v>843</v>
      </c>
      <c r="C20" s="45">
        <v>4.000010527E9</v>
      </c>
      <c r="D20" s="73">
        <v>0.0</v>
      </c>
      <c r="E20" s="27" t="s">
        <v>648</v>
      </c>
      <c r="F20" s="27" t="s">
        <v>615</v>
      </c>
      <c r="G20" s="47" t="s">
        <v>609</v>
      </c>
      <c r="H20" s="29" t="s">
        <v>616</v>
      </c>
      <c r="I20" s="27">
        <v>1.0</v>
      </c>
      <c r="J20" s="27" t="s">
        <v>611</v>
      </c>
      <c r="K20" s="45">
        <v>180.0</v>
      </c>
      <c r="L20" s="30">
        <v>9.100001605E9</v>
      </c>
      <c r="M20" s="30" t="s">
        <v>826</v>
      </c>
    </row>
    <row r="21" ht="15.75" customHeight="1">
      <c r="A21" s="27" t="s">
        <v>725</v>
      </c>
      <c r="B21" s="30" t="s">
        <v>844</v>
      </c>
      <c r="C21" s="45">
        <v>4.000010528E9</v>
      </c>
      <c r="D21" s="73">
        <v>0.0</v>
      </c>
      <c r="E21" s="27" t="s">
        <v>648</v>
      </c>
      <c r="F21" s="27" t="s">
        <v>615</v>
      </c>
      <c r="G21" s="47" t="s">
        <v>609</v>
      </c>
      <c r="H21" s="29" t="s">
        <v>616</v>
      </c>
      <c r="I21" s="27">
        <v>1.0</v>
      </c>
      <c r="J21" s="27" t="s">
        <v>611</v>
      </c>
      <c r="K21" s="45">
        <v>180.0</v>
      </c>
      <c r="L21" s="30">
        <v>9.100001605E9</v>
      </c>
      <c r="M21" s="30" t="s">
        <v>826</v>
      </c>
    </row>
    <row r="22" ht="15.75" customHeight="1">
      <c r="A22" s="27" t="s">
        <v>835</v>
      </c>
      <c r="B22" s="30" t="s">
        <v>845</v>
      </c>
      <c r="C22" s="45">
        <v>4.000010529E9</v>
      </c>
      <c r="D22" s="73">
        <v>0.0</v>
      </c>
      <c r="E22" s="27" t="s">
        <v>648</v>
      </c>
      <c r="F22" s="27" t="s">
        <v>608</v>
      </c>
      <c r="G22" s="47" t="s">
        <v>609</v>
      </c>
      <c r="H22" s="29" t="s">
        <v>610</v>
      </c>
      <c r="I22" s="27">
        <v>1.0</v>
      </c>
      <c r="J22" s="27" t="s">
        <v>611</v>
      </c>
      <c r="K22" s="45">
        <v>140.0</v>
      </c>
      <c r="L22" s="30">
        <v>9.100001534E9</v>
      </c>
      <c r="M22" s="30" t="s">
        <v>824</v>
      </c>
    </row>
    <row r="23" ht="15.75" customHeight="1">
      <c r="A23" s="27" t="s">
        <v>835</v>
      </c>
      <c r="B23" s="30" t="s">
        <v>846</v>
      </c>
      <c r="C23" s="45">
        <v>4.000010522E9</v>
      </c>
      <c r="D23" s="73">
        <v>0.0</v>
      </c>
      <c r="E23" s="27" t="s">
        <v>648</v>
      </c>
      <c r="F23" s="27" t="s">
        <v>615</v>
      </c>
      <c r="G23" s="47" t="s">
        <v>609</v>
      </c>
      <c r="H23" s="29" t="s">
        <v>616</v>
      </c>
      <c r="I23" s="27">
        <v>1.0</v>
      </c>
      <c r="J23" s="27" t="s">
        <v>611</v>
      </c>
      <c r="K23" s="45">
        <v>140.0</v>
      </c>
      <c r="L23" s="30">
        <v>9.100001605E9</v>
      </c>
      <c r="M23" s="30" t="s">
        <v>826</v>
      </c>
    </row>
    <row r="24" ht="15.75" customHeight="1">
      <c r="A24" s="27" t="s">
        <v>827</v>
      </c>
      <c r="B24" s="30" t="s">
        <v>847</v>
      </c>
      <c r="C24" s="45">
        <v>4.000010523E9</v>
      </c>
      <c r="D24" s="73">
        <v>0.0</v>
      </c>
      <c r="E24" s="27" t="s">
        <v>648</v>
      </c>
      <c r="F24" s="27" t="s">
        <v>608</v>
      </c>
      <c r="G24" s="47" t="s">
        <v>609</v>
      </c>
      <c r="H24" s="29" t="s">
        <v>610</v>
      </c>
      <c r="I24" s="27">
        <v>1.0</v>
      </c>
      <c r="J24" s="27" t="s">
        <v>611</v>
      </c>
      <c r="K24" s="45">
        <v>140.0</v>
      </c>
      <c r="L24" s="30">
        <v>9.100001534E9</v>
      </c>
      <c r="M24" s="30" t="s">
        <v>824</v>
      </c>
    </row>
    <row r="25" ht="15.75" customHeight="1">
      <c r="A25" s="27" t="s">
        <v>827</v>
      </c>
      <c r="B25" s="30" t="s">
        <v>848</v>
      </c>
      <c r="C25" s="45">
        <v>4.000010525E9</v>
      </c>
      <c r="D25" s="73">
        <v>0.0</v>
      </c>
      <c r="E25" s="27" t="s">
        <v>648</v>
      </c>
      <c r="F25" s="27" t="s">
        <v>608</v>
      </c>
      <c r="G25" s="47" t="s">
        <v>609</v>
      </c>
      <c r="H25" s="29" t="s">
        <v>610</v>
      </c>
      <c r="I25" s="27">
        <v>1.0</v>
      </c>
      <c r="J25" s="27" t="s">
        <v>611</v>
      </c>
      <c r="K25" s="45">
        <v>140.0</v>
      </c>
      <c r="L25" s="30">
        <v>9.100001534E9</v>
      </c>
      <c r="M25" s="30" t="s">
        <v>824</v>
      </c>
    </row>
    <row r="26" ht="15.75" customHeight="1">
      <c r="A26" s="27" t="s">
        <v>827</v>
      </c>
      <c r="B26" s="30" t="s">
        <v>849</v>
      </c>
      <c r="C26" s="45">
        <v>4.000010518E9</v>
      </c>
      <c r="D26" s="73">
        <v>0.0</v>
      </c>
      <c r="E26" s="27" t="s">
        <v>648</v>
      </c>
      <c r="F26" s="27" t="s">
        <v>615</v>
      </c>
      <c r="G26" s="47" t="s">
        <v>609</v>
      </c>
      <c r="H26" s="29" t="s">
        <v>616</v>
      </c>
      <c r="I26" s="27">
        <v>1.0</v>
      </c>
      <c r="J26" s="27" t="s">
        <v>611</v>
      </c>
      <c r="K26" s="45">
        <v>140.0</v>
      </c>
      <c r="L26" s="30">
        <v>9.100001605E9</v>
      </c>
      <c r="M26" s="30" t="s">
        <v>826</v>
      </c>
    </row>
    <row r="27" ht="15.75" customHeight="1">
      <c r="A27" s="27" t="s">
        <v>827</v>
      </c>
      <c r="B27" s="30" t="s">
        <v>850</v>
      </c>
      <c r="C27" s="45">
        <v>4.000010519E9</v>
      </c>
      <c r="D27" s="73">
        <v>0.0</v>
      </c>
      <c r="E27" s="27" t="s">
        <v>648</v>
      </c>
      <c r="F27" s="27" t="s">
        <v>615</v>
      </c>
      <c r="G27" s="47" t="s">
        <v>609</v>
      </c>
      <c r="H27" s="29" t="s">
        <v>616</v>
      </c>
      <c r="I27" s="27">
        <v>1.0</v>
      </c>
      <c r="J27" s="27" t="s">
        <v>611</v>
      </c>
      <c r="K27" s="45">
        <v>140.0</v>
      </c>
      <c r="L27" s="30">
        <v>9.100001605E9</v>
      </c>
      <c r="M27" s="30" t="s">
        <v>826</v>
      </c>
    </row>
    <row r="28" ht="15.75" customHeight="1">
      <c r="A28" s="81" t="s">
        <v>1</v>
      </c>
      <c r="B28" s="81"/>
      <c r="C28" s="81"/>
      <c r="D28" s="81"/>
      <c r="E28" s="81"/>
      <c r="F28" s="81"/>
      <c r="G28" s="81"/>
      <c r="H28" s="81"/>
      <c r="I28" s="81" t="s">
        <v>601</v>
      </c>
      <c r="J28" s="81"/>
      <c r="K28" s="87"/>
      <c r="L28" s="30"/>
      <c r="M28" s="30"/>
    </row>
    <row r="29" ht="15.75" customHeight="1">
      <c r="A29" s="27" t="s">
        <v>838</v>
      </c>
      <c r="B29" s="30" t="s">
        <v>321</v>
      </c>
      <c r="C29" s="30">
        <v>4.000007963E9</v>
      </c>
      <c r="D29" s="73">
        <v>0.0</v>
      </c>
      <c r="E29" s="27" t="s">
        <v>648</v>
      </c>
      <c r="F29" s="27" t="s">
        <v>620</v>
      </c>
      <c r="G29" s="29" t="s">
        <v>621</v>
      </c>
      <c r="H29" s="50" t="s">
        <v>610</v>
      </c>
      <c r="I29" s="27">
        <v>2.0</v>
      </c>
      <c r="J29" s="27"/>
      <c r="K29" s="29">
        <v>90.0</v>
      </c>
      <c r="L29" s="30">
        <v>9.100001563E9</v>
      </c>
      <c r="M29" s="30" t="s">
        <v>851</v>
      </c>
    </row>
    <row r="30" ht="15.75" customHeight="1">
      <c r="A30" s="27" t="s">
        <v>730</v>
      </c>
      <c r="B30" s="30" t="s">
        <v>322</v>
      </c>
      <c r="C30" s="30">
        <v>4.000007932E9</v>
      </c>
      <c r="D30" s="73">
        <v>0.0</v>
      </c>
      <c r="E30" s="27" t="s">
        <v>648</v>
      </c>
      <c r="F30" s="27" t="s">
        <v>620</v>
      </c>
      <c r="G30" s="29" t="s">
        <v>621</v>
      </c>
      <c r="H30" s="50" t="s">
        <v>610</v>
      </c>
      <c r="I30" s="29">
        <v>2.0</v>
      </c>
      <c r="J30" s="29"/>
      <c r="K30" s="29">
        <v>60.0</v>
      </c>
      <c r="L30" s="30">
        <v>9.100001563E9</v>
      </c>
      <c r="M30" s="30" t="s">
        <v>851</v>
      </c>
    </row>
    <row r="31" ht="15.75" customHeight="1">
      <c r="A31" s="29" t="s">
        <v>725</v>
      </c>
      <c r="B31" s="30" t="s">
        <v>321</v>
      </c>
      <c r="C31" s="30">
        <v>4.000007963E9</v>
      </c>
      <c r="D31" s="73">
        <v>0.0</v>
      </c>
      <c r="E31" s="27" t="s">
        <v>648</v>
      </c>
      <c r="F31" s="27" t="s">
        <v>620</v>
      </c>
      <c r="G31" s="29" t="s">
        <v>621</v>
      </c>
      <c r="H31" s="50" t="s">
        <v>610</v>
      </c>
      <c r="I31" s="29">
        <v>2.0</v>
      </c>
      <c r="J31" s="29"/>
      <c r="K31" s="29">
        <v>90.0</v>
      </c>
      <c r="L31" s="30">
        <v>9.100001563E9</v>
      </c>
      <c r="M31" s="30" t="s">
        <v>851</v>
      </c>
    </row>
    <row r="32" ht="15.75" customHeight="1">
      <c r="A32" s="27" t="s">
        <v>750</v>
      </c>
      <c r="B32" s="30" t="s">
        <v>323</v>
      </c>
      <c r="C32" s="30">
        <v>4.000007942E9</v>
      </c>
      <c r="D32" s="73">
        <v>0.0</v>
      </c>
      <c r="E32" s="27" t="s">
        <v>648</v>
      </c>
      <c r="F32" s="27" t="s">
        <v>620</v>
      </c>
      <c r="G32" s="29" t="s">
        <v>621</v>
      </c>
      <c r="H32" s="50" t="s">
        <v>610</v>
      </c>
      <c r="I32" s="29">
        <v>1.0</v>
      </c>
      <c r="J32" s="29"/>
      <c r="K32" s="29">
        <v>75.0</v>
      </c>
      <c r="L32" s="30">
        <v>9.100001563E9</v>
      </c>
      <c r="M32" s="30" t="s">
        <v>851</v>
      </c>
    </row>
    <row r="33" ht="15.75" customHeight="1">
      <c r="A33" s="29" t="s">
        <v>852</v>
      </c>
      <c r="B33" s="30" t="s">
        <v>227</v>
      </c>
      <c r="C33" s="30">
        <v>4.000007961E9</v>
      </c>
      <c r="D33" s="46">
        <v>0.0</v>
      </c>
      <c r="E33" s="29" t="s">
        <v>648</v>
      </c>
      <c r="F33" s="29" t="s">
        <v>620</v>
      </c>
      <c r="G33" s="29" t="s">
        <v>621</v>
      </c>
      <c r="H33" s="50" t="s">
        <v>610</v>
      </c>
      <c r="I33" s="29">
        <v>3.0</v>
      </c>
      <c r="J33" s="29"/>
      <c r="K33" s="29">
        <f t="shared" ref="K33:K34" si="1">45*I33</f>
        <v>135</v>
      </c>
      <c r="L33" s="30">
        <v>9.100001563E9</v>
      </c>
      <c r="M33" s="30" t="s">
        <v>851</v>
      </c>
    </row>
    <row r="34" ht="15.75" customHeight="1">
      <c r="A34" s="29" t="s">
        <v>853</v>
      </c>
      <c r="B34" s="30" t="s">
        <v>227</v>
      </c>
      <c r="C34" s="30">
        <v>4.000007961E9</v>
      </c>
      <c r="D34" s="46">
        <v>0.0</v>
      </c>
      <c r="E34" s="29" t="s">
        <v>648</v>
      </c>
      <c r="F34" s="29" t="s">
        <v>620</v>
      </c>
      <c r="G34" s="29" t="s">
        <v>621</v>
      </c>
      <c r="H34" s="50" t="s">
        <v>610</v>
      </c>
      <c r="I34" s="29">
        <v>1.0</v>
      </c>
      <c r="J34" s="29"/>
      <c r="K34" s="29">
        <f t="shared" si="1"/>
        <v>45</v>
      </c>
      <c r="L34" s="30">
        <v>9.100001563E9</v>
      </c>
      <c r="M34" s="30" t="s">
        <v>851</v>
      </c>
    </row>
    <row r="35" ht="15.75" customHeight="1">
      <c r="A35" s="27" t="s">
        <v>854</v>
      </c>
      <c r="B35" s="30" t="s">
        <v>321</v>
      </c>
      <c r="C35" s="30">
        <v>4.000007963E9</v>
      </c>
      <c r="D35" s="73">
        <v>0.0</v>
      </c>
      <c r="E35" s="27" t="s">
        <v>648</v>
      </c>
      <c r="F35" s="27" t="s">
        <v>620</v>
      </c>
      <c r="G35" s="29" t="s">
        <v>621</v>
      </c>
      <c r="H35" s="50" t="s">
        <v>610</v>
      </c>
      <c r="I35" s="27">
        <v>1.0</v>
      </c>
      <c r="J35" s="27"/>
      <c r="K35" s="29">
        <v>45.0</v>
      </c>
      <c r="L35" s="30">
        <v>9.100001563E9</v>
      </c>
      <c r="M35" s="30" t="s">
        <v>851</v>
      </c>
    </row>
    <row r="36" ht="15.75" customHeight="1">
      <c r="A36" s="27" t="s">
        <v>855</v>
      </c>
      <c r="B36" s="30" t="s">
        <v>321</v>
      </c>
      <c r="C36" s="30">
        <v>4.000007963E9</v>
      </c>
      <c r="D36" s="73">
        <v>0.0</v>
      </c>
      <c r="E36" s="27" t="s">
        <v>648</v>
      </c>
      <c r="F36" s="27" t="s">
        <v>620</v>
      </c>
      <c r="G36" s="29" t="s">
        <v>621</v>
      </c>
      <c r="H36" s="50" t="s">
        <v>610</v>
      </c>
      <c r="I36" s="27">
        <v>1.0</v>
      </c>
      <c r="J36" s="27"/>
      <c r="K36" s="29">
        <v>45.0</v>
      </c>
      <c r="L36" s="30">
        <v>9.100001563E9</v>
      </c>
      <c r="M36" s="30" t="s">
        <v>851</v>
      </c>
    </row>
    <row r="37" ht="15.75" customHeight="1">
      <c r="A37" s="29" t="s">
        <v>751</v>
      </c>
      <c r="B37" s="30" t="s">
        <v>229</v>
      </c>
      <c r="C37" s="30">
        <v>4.000007944E9</v>
      </c>
      <c r="D37" s="73">
        <v>0.0</v>
      </c>
      <c r="E37" s="27" t="s">
        <v>648</v>
      </c>
      <c r="F37" s="27" t="s">
        <v>620</v>
      </c>
      <c r="G37" s="29" t="s">
        <v>621</v>
      </c>
      <c r="H37" s="50" t="s">
        <v>610</v>
      </c>
      <c r="I37" s="27">
        <v>2.0</v>
      </c>
      <c r="J37" s="27"/>
      <c r="K37" s="29">
        <v>60.0</v>
      </c>
      <c r="L37" s="30">
        <v>9.100001563E9</v>
      </c>
      <c r="M37" s="30" t="s">
        <v>851</v>
      </c>
    </row>
    <row r="38" ht="15.75" customHeight="1">
      <c r="A38" s="62" t="s">
        <v>1</v>
      </c>
      <c r="B38" s="62"/>
      <c r="C38" s="62"/>
      <c r="D38" s="62"/>
      <c r="E38" s="62"/>
      <c r="F38" s="62"/>
      <c r="G38" s="62"/>
      <c r="H38" s="62"/>
      <c r="I38" s="81" t="s">
        <v>601</v>
      </c>
      <c r="J38" s="81"/>
      <c r="K38" s="93"/>
      <c r="L38" s="93"/>
      <c r="M38" s="93"/>
    </row>
    <row r="39" ht="15.75" customHeight="1">
      <c r="A39" s="50" t="s">
        <v>856</v>
      </c>
      <c r="B39" s="30" t="s">
        <v>39</v>
      </c>
      <c r="C39" s="30">
        <v>4.000007537E9</v>
      </c>
      <c r="D39" s="73">
        <v>0.18</v>
      </c>
      <c r="E39" s="27" t="s">
        <v>648</v>
      </c>
      <c r="F39" s="27" t="s">
        <v>661</v>
      </c>
      <c r="G39" s="29" t="s">
        <v>621</v>
      </c>
      <c r="H39" s="50" t="s">
        <v>610</v>
      </c>
      <c r="I39" s="29">
        <v>1.0</v>
      </c>
      <c r="J39" s="29"/>
      <c r="K39" s="29">
        <v>700.0</v>
      </c>
      <c r="L39" s="30">
        <v>4.000007537E9</v>
      </c>
      <c r="M39" s="30" t="s">
        <v>39</v>
      </c>
    </row>
    <row r="40" ht="15.75" customHeight="1">
      <c r="A40" s="29" t="s">
        <v>857</v>
      </c>
      <c r="B40" s="30" t="s">
        <v>56</v>
      </c>
      <c r="C40" s="30">
        <v>4.000007546E9</v>
      </c>
      <c r="D40" s="73">
        <v>0.18</v>
      </c>
      <c r="E40" s="27" t="s">
        <v>648</v>
      </c>
      <c r="F40" s="27" t="s">
        <v>661</v>
      </c>
      <c r="G40" s="29" t="s">
        <v>621</v>
      </c>
      <c r="H40" s="50" t="s">
        <v>610</v>
      </c>
      <c r="I40" s="29">
        <v>1.0</v>
      </c>
      <c r="J40" s="29"/>
      <c r="K40" s="29">
        <v>1230.0</v>
      </c>
      <c r="L40" s="30">
        <v>4.000007546E9</v>
      </c>
      <c r="M40" s="30" t="s">
        <v>56</v>
      </c>
    </row>
    <row r="41" ht="15.75" customHeight="1">
      <c r="A41" s="87" t="s">
        <v>1</v>
      </c>
      <c r="B41" s="87"/>
      <c r="C41" s="87"/>
      <c r="D41" s="87"/>
      <c r="E41" s="87"/>
      <c r="F41" s="87"/>
      <c r="G41" s="87"/>
      <c r="H41" s="87"/>
      <c r="I41" s="87" t="s">
        <v>601</v>
      </c>
      <c r="J41" s="87"/>
      <c r="K41" s="87"/>
      <c r="L41" s="93"/>
      <c r="M41" s="93"/>
    </row>
    <row r="42" ht="15.75" customHeight="1">
      <c r="A42" s="29" t="s">
        <v>626</v>
      </c>
      <c r="B42" s="30" t="s">
        <v>231</v>
      </c>
      <c r="C42" s="29">
        <v>4.000004485E9</v>
      </c>
      <c r="D42" s="73">
        <v>0.18</v>
      </c>
      <c r="E42" s="27" t="s">
        <v>648</v>
      </c>
      <c r="F42" s="27" t="s">
        <v>858</v>
      </c>
      <c r="G42" s="29" t="s">
        <v>621</v>
      </c>
      <c r="H42" s="50" t="s">
        <v>610</v>
      </c>
      <c r="I42" s="29">
        <v>1.0</v>
      </c>
      <c r="J42" s="29"/>
      <c r="K42" s="29">
        <v>125.0</v>
      </c>
      <c r="L42" s="30">
        <v>4.000004485E9</v>
      </c>
      <c r="M42" s="30" t="s">
        <v>231</v>
      </c>
    </row>
    <row r="43" ht="15.75" customHeight="1">
      <c r="A43" s="29" t="s">
        <v>626</v>
      </c>
      <c r="B43" s="27" t="s">
        <v>627</v>
      </c>
      <c r="C43" s="30" t="s">
        <v>628</v>
      </c>
      <c r="D43" s="73">
        <v>0.18</v>
      </c>
      <c r="E43" s="27" t="s">
        <v>648</v>
      </c>
      <c r="F43" s="27" t="s">
        <v>858</v>
      </c>
      <c r="G43" s="29" t="s">
        <v>621</v>
      </c>
      <c r="H43" s="50" t="s">
        <v>610</v>
      </c>
      <c r="I43" s="29">
        <v>1.0</v>
      </c>
      <c r="J43" s="29"/>
      <c r="K43" s="29">
        <v>25.0</v>
      </c>
      <c r="L43" s="30">
        <v>4.000002451E9</v>
      </c>
      <c r="M43" s="30" t="s">
        <v>76</v>
      </c>
    </row>
    <row r="44" ht="15.75" customHeight="1">
      <c r="A44" s="29" t="s">
        <v>630</v>
      </c>
      <c r="B44" s="27" t="s">
        <v>627</v>
      </c>
      <c r="C44" s="30" t="s">
        <v>628</v>
      </c>
      <c r="D44" s="73">
        <v>0.18</v>
      </c>
      <c r="E44" s="27" t="s">
        <v>648</v>
      </c>
      <c r="F44" s="27" t="s">
        <v>858</v>
      </c>
      <c r="G44" s="29" t="s">
        <v>621</v>
      </c>
      <c r="H44" s="50" t="s">
        <v>610</v>
      </c>
      <c r="I44" s="29">
        <v>2.0</v>
      </c>
      <c r="J44" s="29"/>
      <c r="K44" s="29">
        <v>50.0</v>
      </c>
      <c r="L44" s="30">
        <v>4.000002451E9</v>
      </c>
      <c r="M44" s="30" t="s">
        <v>76</v>
      </c>
    </row>
    <row r="45" ht="15.75" customHeight="1">
      <c r="A45" s="29" t="s">
        <v>630</v>
      </c>
      <c r="B45" s="30" t="s">
        <v>77</v>
      </c>
      <c r="C45" s="30">
        <v>4.000002253E9</v>
      </c>
      <c r="D45" s="73">
        <v>0.18</v>
      </c>
      <c r="E45" s="27" t="s">
        <v>648</v>
      </c>
      <c r="F45" s="27" t="s">
        <v>858</v>
      </c>
      <c r="G45" s="29" t="s">
        <v>621</v>
      </c>
      <c r="H45" s="50" t="s">
        <v>610</v>
      </c>
      <c r="I45" s="29">
        <v>2.0</v>
      </c>
      <c r="J45" s="29"/>
      <c r="K45" s="29">
        <v>250.0</v>
      </c>
      <c r="L45" s="30">
        <v>4.000002253E9</v>
      </c>
      <c r="M45" s="30" t="s">
        <v>77</v>
      </c>
    </row>
    <row r="46" ht="15.75" customHeight="1">
      <c r="A46" s="29" t="s">
        <v>756</v>
      </c>
      <c r="B46" s="30" t="s">
        <v>233</v>
      </c>
      <c r="C46" s="29">
        <v>4.000007512E9</v>
      </c>
      <c r="D46" s="73">
        <v>0.18</v>
      </c>
      <c r="E46" s="27" t="s">
        <v>648</v>
      </c>
      <c r="F46" s="27" t="s">
        <v>637</v>
      </c>
      <c r="G46" s="29" t="s">
        <v>621</v>
      </c>
      <c r="H46" s="50" t="s">
        <v>610</v>
      </c>
      <c r="I46" s="29">
        <v>1.0</v>
      </c>
      <c r="J46" s="29"/>
      <c r="K46" s="29">
        <v>200.0</v>
      </c>
      <c r="L46" s="30">
        <v>4.000007512E9</v>
      </c>
      <c r="M46" s="30" t="s">
        <v>233</v>
      </c>
    </row>
    <row r="47" ht="15.75" customHeight="1">
      <c r="A47" s="29" t="s">
        <v>634</v>
      </c>
      <c r="B47" s="30" t="s">
        <v>755</v>
      </c>
      <c r="C47" s="45">
        <v>4.000010493E9</v>
      </c>
      <c r="D47" s="73">
        <v>0.0</v>
      </c>
      <c r="E47" s="27" t="s">
        <v>648</v>
      </c>
      <c r="F47" s="27" t="s">
        <v>636</v>
      </c>
      <c r="G47" s="47" t="s">
        <v>609</v>
      </c>
      <c r="H47" s="50" t="s">
        <v>610</v>
      </c>
      <c r="I47" s="29">
        <v>1.0</v>
      </c>
      <c r="J47" s="29"/>
      <c r="K47" s="29">
        <v>200.0</v>
      </c>
      <c r="L47" s="30">
        <v>4.000010493E9</v>
      </c>
      <c r="M47" s="30" t="s">
        <v>755</v>
      </c>
    </row>
    <row r="48" ht="15.75" customHeight="1">
      <c r="A48" s="29" t="s">
        <v>235</v>
      </c>
      <c r="B48" s="30" t="s">
        <v>235</v>
      </c>
      <c r="C48" s="29">
        <v>8400003.0</v>
      </c>
      <c r="D48" s="73">
        <v>0.18</v>
      </c>
      <c r="E48" s="27" t="s">
        <v>648</v>
      </c>
      <c r="F48" s="27" t="s">
        <v>637</v>
      </c>
      <c r="G48" s="29" t="s">
        <v>621</v>
      </c>
      <c r="H48" s="50" t="s">
        <v>610</v>
      </c>
      <c r="I48" s="29">
        <v>1.0</v>
      </c>
      <c r="J48" s="29"/>
      <c r="K48" s="29">
        <v>120.0</v>
      </c>
      <c r="L48" s="30">
        <v>8400003.0</v>
      </c>
      <c r="M48" s="30" t="s">
        <v>235</v>
      </c>
    </row>
    <row r="49" ht="15.75" customHeight="1">
      <c r="A49" s="29" t="s">
        <v>82</v>
      </c>
      <c r="B49" s="30" t="s">
        <v>641</v>
      </c>
      <c r="C49" s="45">
        <v>4.00001059E9</v>
      </c>
      <c r="D49" s="73">
        <v>0.18</v>
      </c>
      <c r="E49" s="27" t="s">
        <v>648</v>
      </c>
      <c r="F49" s="27" t="s">
        <v>642</v>
      </c>
      <c r="G49" s="47" t="s">
        <v>609</v>
      </c>
      <c r="H49" s="50" t="s">
        <v>610</v>
      </c>
      <c r="I49" s="29">
        <v>1.0</v>
      </c>
      <c r="J49" s="29"/>
      <c r="K49" s="29">
        <v>200.0</v>
      </c>
      <c r="L49" s="30">
        <v>4.00001059E9</v>
      </c>
      <c r="M49" s="30" t="s">
        <v>641</v>
      </c>
    </row>
    <row r="50" ht="15.75" customHeight="1">
      <c r="A50" s="29" t="s">
        <v>639</v>
      </c>
      <c r="B50" s="30" t="s">
        <v>81</v>
      </c>
      <c r="C50" s="29">
        <v>8400000.0</v>
      </c>
      <c r="D50" s="73">
        <v>0.18</v>
      </c>
      <c r="E50" s="27" t="s">
        <v>648</v>
      </c>
      <c r="F50" s="27" t="s">
        <v>640</v>
      </c>
      <c r="G50" s="29" t="s">
        <v>621</v>
      </c>
      <c r="H50" s="50" t="s">
        <v>610</v>
      </c>
      <c r="I50" s="29">
        <v>1.0</v>
      </c>
      <c r="J50" s="29"/>
      <c r="K50" s="29">
        <v>127.0</v>
      </c>
      <c r="L50" s="30">
        <v>8400000.0</v>
      </c>
      <c r="M50" s="30" t="s">
        <v>81</v>
      </c>
    </row>
    <row r="51" ht="15.75" customHeight="1">
      <c r="A51" s="89" t="s">
        <v>631</v>
      </c>
      <c r="B51" s="30" t="s">
        <v>757</v>
      </c>
      <c r="C51" s="30">
        <v>4.0000107E9</v>
      </c>
      <c r="D51" s="73">
        <v>0.18</v>
      </c>
      <c r="E51" s="27" t="s">
        <v>648</v>
      </c>
      <c r="F51" s="27" t="s">
        <v>633</v>
      </c>
      <c r="G51" s="29" t="s">
        <v>621</v>
      </c>
      <c r="H51" s="50" t="s">
        <v>610</v>
      </c>
      <c r="I51" s="89">
        <v>1.0</v>
      </c>
      <c r="J51" s="89"/>
      <c r="K51" s="29">
        <v>1200.0</v>
      </c>
      <c r="L51" s="30">
        <v>4.0000107E9</v>
      </c>
      <c r="M51" s="30" t="s">
        <v>757</v>
      </c>
    </row>
    <row r="52" ht="15.75" customHeight="1">
      <c r="A52" s="89" t="s">
        <v>758</v>
      </c>
      <c r="B52" s="30" t="s">
        <v>236</v>
      </c>
      <c r="C52" s="27">
        <v>8401400.0</v>
      </c>
      <c r="D52" s="73">
        <v>0.18</v>
      </c>
      <c r="E52" s="27" t="s">
        <v>648</v>
      </c>
      <c r="F52" s="27" t="s">
        <v>637</v>
      </c>
      <c r="G52" s="29" t="s">
        <v>621</v>
      </c>
      <c r="H52" s="50" t="s">
        <v>610</v>
      </c>
      <c r="I52" s="89">
        <v>1.0</v>
      </c>
      <c r="J52" s="89"/>
      <c r="K52" s="29">
        <v>500.0</v>
      </c>
      <c r="L52" s="30">
        <v>8401400.0</v>
      </c>
      <c r="M52" s="30" t="s">
        <v>236</v>
      </c>
    </row>
    <row r="53" ht="15.75" customHeight="1">
      <c r="A53" s="28" t="s">
        <v>759</v>
      </c>
      <c r="B53" s="30" t="s">
        <v>761</v>
      </c>
      <c r="C53" s="90">
        <v>4.000010595E9</v>
      </c>
      <c r="D53" s="73">
        <v>0.0</v>
      </c>
      <c r="E53" s="27" t="s">
        <v>648</v>
      </c>
      <c r="F53" s="27" t="s">
        <v>637</v>
      </c>
      <c r="G53" s="47" t="s">
        <v>609</v>
      </c>
      <c r="H53" s="50" t="s">
        <v>610</v>
      </c>
      <c r="I53" s="89">
        <v>1.0</v>
      </c>
      <c r="J53" s="31" t="s">
        <v>762</v>
      </c>
      <c r="K53" s="29">
        <v>80.0</v>
      </c>
      <c r="L53" s="30">
        <v>4.000010595E9</v>
      </c>
      <c r="M53" s="30" t="s">
        <v>761</v>
      </c>
    </row>
    <row r="54" ht="15.75" customHeight="1">
      <c r="A54" s="28" t="s">
        <v>763</v>
      </c>
      <c r="B54" s="30" t="s">
        <v>764</v>
      </c>
      <c r="C54" s="91">
        <v>4.000009112E9</v>
      </c>
      <c r="D54" s="73">
        <v>0.0</v>
      </c>
      <c r="E54" s="27" t="s">
        <v>648</v>
      </c>
      <c r="F54" s="27" t="s">
        <v>637</v>
      </c>
      <c r="G54" s="47" t="s">
        <v>609</v>
      </c>
      <c r="H54" s="50" t="s">
        <v>610</v>
      </c>
      <c r="I54" s="89">
        <v>1.0</v>
      </c>
      <c r="J54" s="31"/>
      <c r="K54" s="29">
        <v>48.0</v>
      </c>
      <c r="L54" s="30">
        <v>4.000009112E9</v>
      </c>
      <c r="M54" s="30" t="s">
        <v>764</v>
      </c>
    </row>
    <row r="55" ht="15.75" customHeight="1">
      <c r="A55" s="28" t="s">
        <v>759</v>
      </c>
      <c r="B55" s="30" t="s">
        <v>859</v>
      </c>
      <c r="C55" s="90">
        <v>4.000010589E9</v>
      </c>
      <c r="D55" s="73">
        <v>0.0</v>
      </c>
      <c r="E55" s="27" t="s">
        <v>648</v>
      </c>
      <c r="F55" s="27" t="s">
        <v>637</v>
      </c>
      <c r="G55" s="47" t="s">
        <v>609</v>
      </c>
      <c r="H55" s="50" t="s">
        <v>610</v>
      </c>
      <c r="I55" s="89">
        <v>1.0</v>
      </c>
      <c r="J55" s="31"/>
      <c r="K55" s="29">
        <v>110.0</v>
      </c>
      <c r="L55" s="30">
        <v>4.000010589E9</v>
      </c>
      <c r="M55" s="30" t="s">
        <v>859</v>
      </c>
    </row>
    <row r="56" ht="15.75" customHeight="1">
      <c r="A56" s="132"/>
      <c r="B56" s="132"/>
      <c r="C56" s="132"/>
      <c r="D56" s="132"/>
      <c r="E56" s="132"/>
      <c r="F56" s="132"/>
      <c r="G56" s="132"/>
      <c r="H56" s="132"/>
      <c r="I56" s="133"/>
      <c r="J56" s="41"/>
      <c r="K56" s="132">
        <f>SUM(K5:K55)</f>
        <v>12160</v>
      </c>
      <c r="L56" s="132"/>
      <c r="M56" s="132"/>
    </row>
    <row r="57" ht="15.75" customHeight="1">
      <c r="A57" s="132" t="s">
        <v>765</v>
      </c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</row>
    <row r="58" ht="15.75" customHeight="1">
      <c r="A58" s="86" t="s">
        <v>860</v>
      </c>
      <c r="B58" s="30" t="s">
        <v>861</v>
      </c>
      <c r="C58" s="45">
        <v>4.000010614E9</v>
      </c>
      <c r="D58" s="73">
        <v>0.0</v>
      </c>
      <c r="E58" s="27" t="s">
        <v>648</v>
      </c>
      <c r="F58" s="27" t="s">
        <v>608</v>
      </c>
      <c r="G58" s="47" t="s">
        <v>609</v>
      </c>
      <c r="H58" s="50" t="s">
        <v>610</v>
      </c>
      <c r="I58" s="27">
        <v>1.0</v>
      </c>
      <c r="J58" s="27" t="s">
        <v>611</v>
      </c>
      <c r="K58" s="50">
        <v>150.0</v>
      </c>
      <c r="L58" s="30">
        <v>9.100001534E9</v>
      </c>
      <c r="M58" s="30" t="s">
        <v>824</v>
      </c>
    </row>
    <row r="59" ht="15.75" customHeight="1">
      <c r="A59" s="86" t="s">
        <v>860</v>
      </c>
      <c r="B59" s="30" t="s">
        <v>862</v>
      </c>
      <c r="C59" s="45">
        <v>4.000010601E9</v>
      </c>
      <c r="D59" s="73">
        <v>0.0</v>
      </c>
      <c r="E59" s="27" t="s">
        <v>648</v>
      </c>
      <c r="F59" s="27" t="s">
        <v>615</v>
      </c>
      <c r="G59" s="47" t="s">
        <v>609</v>
      </c>
      <c r="H59" s="29" t="s">
        <v>616</v>
      </c>
      <c r="I59" s="27">
        <v>1.0</v>
      </c>
      <c r="J59" s="27" t="s">
        <v>611</v>
      </c>
      <c r="K59" s="50">
        <v>150.0</v>
      </c>
      <c r="L59" s="30">
        <v>9.100001605E9</v>
      </c>
      <c r="M59" s="30" t="s">
        <v>826</v>
      </c>
    </row>
    <row r="60" ht="15.75" customHeight="1">
      <c r="A60" s="86" t="s">
        <v>863</v>
      </c>
      <c r="B60" s="30" t="s">
        <v>864</v>
      </c>
      <c r="C60" s="45">
        <v>4.000010602E9</v>
      </c>
      <c r="D60" s="73">
        <v>0.0</v>
      </c>
      <c r="E60" s="27" t="s">
        <v>648</v>
      </c>
      <c r="F60" s="27" t="s">
        <v>608</v>
      </c>
      <c r="G60" s="47" t="s">
        <v>609</v>
      </c>
      <c r="H60" s="50" t="s">
        <v>610</v>
      </c>
      <c r="I60" s="27">
        <v>1.0</v>
      </c>
      <c r="J60" s="27" t="s">
        <v>611</v>
      </c>
      <c r="K60" s="50">
        <v>170.0</v>
      </c>
      <c r="L60" s="30">
        <v>9.100001534E9</v>
      </c>
      <c r="M60" s="30" t="s">
        <v>824</v>
      </c>
    </row>
    <row r="61" ht="15.75" customHeight="1">
      <c r="A61" s="86" t="s">
        <v>863</v>
      </c>
      <c r="B61" s="30" t="s">
        <v>865</v>
      </c>
      <c r="C61" s="45">
        <v>4.000010603E9</v>
      </c>
      <c r="D61" s="73">
        <v>0.0</v>
      </c>
      <c r="E61" s="27" t="s">
        <v>648</v>
      </c>
      <c r="F61" s="27" t="s">
        <v>615</v>
      </c>
      <c r="G61" s="47" t="s">
        <v>609</v>
      </c>
      <c r="H61" s="29" t="s">
        <v>616</v>
      </c>
      <c r="I61" s="27">
        <v>1.0</v>
      </c>
      <c r="J61" s="27" t="s">
        <v>611</v>
      </c>
      <c r="K61" s="50">
        <v>170.0</v>
      </c>
      <c r="L61" s="30">
        <v>9.100001605E9</v>
      </c>
      <c r="M61" s="30" t="s">
        <v>826</v>
      </c>
    </row>
    <row r="62" ht="21.0" customHeight="1">
      <c r="A62" s="53"/>
      <c r="B62" s="53"/>
      <c r="C62" s="53"/>
      <c r="D62" s="53"/>
      <c r="E62" s="53"/>
      <c r="F62" s="53"/>
      <c r="G62" s="53"/>
      <c r="H62" s="53"/>
      <c r="I62" s="70"/>
      <c r="J62" s="70"/>
      <c r="K62" s="134">
        <f>SUM(K56:K61)</f>
        <v>12800</v>
      </c>
    </row>
    <row r="63" ht="21.0" customHeight="1">
      <c r="A63" s="53"/>
      <c r="B63" s="53"/>
      <c r="C63" s="53"/>
      <c r="D63" s="53"/>
      <c r="E63" s="53"/>
      <c r="F63" s="53"/>
      <c r="G63" s="53"/>
      <c r="H63" s="53"/>
      <c r="I63" s="70"/>
      <c r="J63" s="70"/>
      <c r="K63" s="54"/>
    </row>
    <row r="64" ht="15.75" customHeight="1">
      <c r="A64" s="53"/>
      <c r="B64" s="53"/>
      <c r="C64" s="53"/>
      <c r="D64" s="53"/>
      <c r="E64" s="53"/>
      <c r="F64" s="53"/>
      <c r="G64" s="53"/>
      <c r="H64" s="53"/>
      <c r="I64" s="70"/>
      <c r="J64" s="70"/>
      <c r="K64" s="54"/>
    </row>
    <row r="65" ht="15.75" customHeight="1">
      <c r="A65" s="53"/>
      <c r="B65" s="53"/>
      <c r="C65" s="53"/>
      <c r="D65" s="53"/>
      <c r="E65" s="53"/>
      <c r="F65" s="53"/>
      <c r="G65" s="53"/>
      <c r="H65" s="53"/>
      <c r="I65" s="70"/>
      <c r="J65" s="70"/>
      <c r="K65" s="54"/>
    </row>
    <row r="66" ht="15.75" customHeight="1">
      <c r="A66" s="53"/>
      <c r="B66" s="53"/>
      <c r="C66" s="53"/>
      <c r="D66" s="53"/>
      <c r="E66" s="126" t="s">
        <v>778</v>
      </c>
      <c r="F66" s="126">
        <v>12800.0</v>
      </c>
      <c r="G66" s="102"/>
      <c r="H66" s="102"/>
      <c r="I66" s="70"/>
      <c r="J66" s="70"/>
      <c r="K66" s="54"/>
    </row>
    <row r="67" ht="15.75" customHeight="1">
      <c r="A67" s="53"/>
      <c r="B67" s="53"/>
      <c r="C67" s="53"/>
      <c r="D67" s="135"/>
      <c r="E67" s="97" t="s">
        <v>779</v>
      </c>
      <c r="F67" s="97" t="s">
        <v>780</v>
      </c>
      <c r="G67" s="97" t="s">
        <v>781</v>
      </c>
      <c r="H67" s="136" t="s">
        <v>782</v>
      </c>
      <c r="I67" s="70"/>
      <c r="J67" s="70"/>
      <c r="K67" s="54"/>
    </row>
    <row r="68" ht="15.75" customHeight="1">
      <c r="A68" s="53"/>
      <c r="B68" s="53"/>
      <c r="C68" s="53"/>
      <c r="D68" s="137"/>
      <c r="E68" s="98">
        <f>K56</f>
        <v>12160</v>
      </c>
      <c r="F68" s="99"/>
      <c r="G68" s="99" t="s">
        <v>783</v>
      </c>
      <c r="H68" s="136">
        <f>K62</f>
        <v>12800</v>
      </c>
      <c r="I68" s="70"/>
      <c r="J68" s="70"/>
      <c r="K68" s="54"/>
    </row>
    <row r="69" ht="15.75" customHeight="1">
      <c r="A69" s="53"/>
      <c r="B69" s="53"/>
      <c r="C69" s="53"/>
      <c r="D69" s="135"/>
      <c r="E69" s="50"/>
      <c r="F69" s="50" t="s">
        <v>86</v>
      </c>
      <c r="G69" s="50"/>
      <c r="H69" s="138">
        <v>0.0</v>
      </c>
      <c r="I69" s="70"/>
      <c r="J69" s="70"/>
      <c r="K69" s="54"/>
    </row>
    <row r="70" ht="15.75" customHeight="1">
      <c r="A70" s="53"/>
      <c r="B70" s="53"/>
      <c r="C70" s="53"/>
      <c r="D70" s="72"/>
      <c r="E70" s="30"/>
      <c r="F70" s="130" t="s">
        <v>784</v>
      </c>
      <c r="G70" s="130"/>
      <c r="H70" s="139">
        <f>H68</f>
        <v>12800</v>
      </c>
      <c r="I70" s="70"/>
      <c r="J70" s="70"/>
      <c r="K70" s="54"/>
    </row>
    <row r="71" ht="15.75" customHeight="1">
      <c r="A71" s="53"/>
      <c r="B71" s="53"/>
      <c r="C71" s="53"/>
      <c r="D71" s="72"/>
      <c r="E71" s="72"/>
      <c r="F71" s="72"/>
      <c r="G71" s="72"/>
      <c r="H71" s="53"/>
      <c r="I71" s="70"/>
      <c r="J71" s="70"/>
      <c r="K71" s="54"/>
    </row>
    <row r="72" ht="15.75" customHeight="1">
      <c r="A72" s="53"/>
      <c r="B72" s="53"/>
      <c r="C72" s="53"/>
      <c r="D72" s="72"/>
      <c r="E72" s="72"/>
      <c r="F72" s="72"/>
      <c r="G72" s="140"/>
      <c r="H72" s="53"/>
      <c r="I72" s="70"/>
      <c r="J72" s="70"/>
      <c r="K72" s="54"/>
    </row>
    <row r="73" ht="15.75" customHeight="1">
      <c r="A73" s="53"/>
      <c r="B73" s="53"/>
      <c r="C73" s="53"/>
      <c r="D73" s="72"/>
      <c r="E73" s="128"/>
      <c r="F73" s="141"/>
      <c r="G73" s="142"/>
      <c r="H73" s="53"/>
      <c r="I73" s="70"/>
      <c r="J73" s="70"/>
      <c r="K73" s="54"/>
    </row>
    <row r="74" ht="15.75" customHeight="1">
      <c r="A74" s="53"/>
      <c r="B74" s="53"/>
      <c r="C74" s="53"/>
      <c r="D74" s="53"/>
      <c r="E74" s="53"/>
      <c r="F74" s="53"/>
      <c r="G74" s="53"/>
      <c r="H74" s="53"/>
      <c r="I74" s="70"/>
      <c r="J74" s="70"/>
      <c r="K74" s="54"/>
    </row>
    <row r="75" ht="15.75" customHeight="1">
      <c r="A75" s="53"/>
      <c r="B75" s="53"/>
      <c r="C75" s="53"/>
      <c r="D75" s="53"/>
      <c r="E75" s="53"/>
      <c r="F75" s="53"/>
      <c r="G75" s="53"/>
      <c r="H75" s="53"/>
      <c r="I75" s="70"/>
      <c r="J75" s="70"/>
      <c r="K75" s="54"/>
    </row>
    <row r="76" ht="15.75" customHeight="1">
      <c r="A76" s="53"/>
      <c r="B76" s="53"/>
      <c r="C76" s="53"/>
      <c r="D76" s="53"/>
      <c r="E76" s="53"/>
      <c r="F76" s="53"/>
      <c r="G76" s="53"/>
      <c r="H76" s="53"/>
      <c r="I76" s="70"/>
      <c r="J76" s="70"/>
      <c r="K76" s="54"/>
    </row>
    <row r="77" ht="15.75" customHeight="1">
      <c r="A77" s="53"/>
      <c r="B77" s="53"/>
      <c r="C77" s="53"/>
      <c r="D77" s="53"/>
      <c r="E77" s="53"/>
      <c r="F77" s="53"/>
      <c r="G77" s="53"/>
      <c r="H77" s="53"/>
      <c r="I77" s="70"/>
      <c r="J77" s="70"/>
      <c r="K77" s="54"/>
    </row>
    <row r="78" ht="15.75" customHeight="1">
      <c r="A78" s="53"/>
      <c r="B78" s="53"/>
      <c r="C78" s="53"/>
      <c r="D78" s="53"/>
      <c r="E78" s="53"/>
      <c r="F78" s="53"/>
      <c r="G78" s="53"/>
      <c r="H78" s="53"/>
      <c r="I78" s="70"/>
      <c r="J78" s="70"/>
      <c r="K78" s="54"/>
    </row>
    <row r="79" ht="15.75" customHeight="1">
      <c r="A79" s="53"/>
      <c r="B79" s="53"/>
      <c r="C79" s="53"/>
      <c r="D79" s="53"/>
      <c r="E79" s="53"/>
      <c r="F79" s="53"/>
      <c r="G79" s="53"/>
      <c r="H79" s="53"/>
      <c r="I79" s="70"/>
      <c r="J79" s="70"/>
      <c r="K79" s="54"/>
    </row>
    <row r="80" ht="15.75" customHeight="1">
      <c r="A80" s="53"/>
      <c r="B80" s="53"/>
      <c r="C80" s="53"/>
      <c r="D80" s="53"/>
      <c r="E80" s="53"/>
      <c r="F80" s="53"/>
      <c r="G80" s="53"/>
      <c r="H80" s="53"/>
      <c r="I80" s="70"/>
      <c r="J80" s="70"/>
      <c r="K80" s="54"/>
    </row>
    <row r="81" ht="15.75" customHeight="1">
      <c r="A81" s="53"/>
      <c r="B81" s="53"/>
      <c r="C81" s="53"/>
      <c r="D81" s="53"/>
      <c r="E81" s="53"/>
      <c r="F81" s="53"/>
      <c r="G81" s="53"/>
      <c r="H81" s="53"/>
      <c r="I81" s="70"/>
      <c r="J81" s="70"/>
      <c r="K81" s="54"/>
    </row>
    <row r="82" ht="15.75" customHeight="1">
      <c r="A82" s="53"/>
      <c r="B82" s="53"/>
      <c r="C82" s="53"/>
      <c r="D82" s="53"/>
      <c r="E82" s="53"/>
      <c r="F82" s="53"/>
      <c r="G82" s="53"/>
      <c r="H82" s="53"/>
      <c r="I82" s="70"/>
      <c r="J82" s="70"/>
      <c r="K82" s="54"/>
    </row>
    <row r="83" ht="15.75" customHeight="1">
      <c r="A83" s="53"/>
      <c r="B83" s="53"/>
      <c r="C83" s="53"/>
      <c r="D83" s="53"/>
      <c r="E83" s="53"/>
      <c r="F83" s="53"/>
      <c r="G83" s="53"/>
      <c r="H83" s="53"/>
      <c r="I83" s="70"/>
      <c r="J83" s="70"/>
      <c r="K83" s="54"/>
    </row>
    <row r="84" ht="15.75" customHeight="1">
      <c r="A84" s="53"/>
      <c r="B84" s="53"/>
      <c r="C84" s="53"/>
      <c r="D84" s="53"/>
      <c r="E84" s="53"/>
      <c r="F84" s="53"/>
      <c r="G84" s="53"/>
      <c r="H84" s="53"/>
      <c r="I84" s="70"/>
      <c r="J84" s="70"/>
      <c r="K84" s="54"/>
    </row>
    <row r="85" ht="15.75" customHeight="1">
      <c r="A85" s="53"/>
      <c r="B85" s="53"/>
      <c r="C85" s="53"/>
      <c r="D85" s="53"/>
      <c r="E85" s="53"/>
      <c r="F85" s="53"/>
      <c r="G85" s="53"/>
      <c r="H85" s="53"/>
      <c r="I85" s="70"/>
      <c r="J85" s="70"/>
      <c r="K85" s="54"/>
    </row>
    <row r="86" ht="15.75" customHeight="1">
      <c r="A86" s="53"/>
      <c r="B86" s="53"/>
      <c r="C86" s="53"/>
      <c r="D86" s="53"/>
      <c r="E86" s="53"/>
      <c r="F86" s="53"/>
      <c r="G86" s="53"/>
      <c r="H86" s="53"/>
      <c r="I86" s="70"/>
      <c r="J86" s="70"/>
      <c r="K86" s="54"/>
    </row>
    <row r="87" ht="15.75" customHeight="1">
      <c r="A87" s="53"/>
      <c r="B87" s="53"/>
      <c r="C87" s="53"/>
      <c r="D87" s="53"/>
      <c r="E87" s="53"/>
      <c r="F87" s="53"/>
      <c r="G87" s="53"/>
      <c r="H87" s="53"/>
      <c r="I87" s="70"/>
      <c r="J87" s="70"/>
      <c r="K87" s="54"/>
    </row>
    <row r="88" ht="15.75" customHeight="1">
      <c r="A88" s="53"/>
      <c r="B88" s="53"/>
      <c r="C88" s="53"/>
      <c r="D88" s="53"/>
      <c r="E88" s="53"/>
      <c r="F88" s="53"/>
      <c r="G88" s="53"/>
      <c r="H88" s="53"/>
      <c r="I88" s="70"/>
      <c r="J88" s="70"/>
      <c r="K88" s="54"/>
    </row>
    <row r="89" ht="15.75" customHeight="1">
      <c r="A89" s="53"/>
      <c r="B89" s="53"/>
      <c r="C89" s="53"/>
      <c r="D89" s="53"/>
      <c r="E89" s="53"/>
      <c r="F89" s="53"/>
      <c r="G89" s="53"/>
      <c r="H89" s="53"/>
      <c r="I89" s="70"/>
      <c r="J89" s="70"/>
      <c r="K89" s="54"/>
    </row>
    <row r="90" ht="15.75" customHeight="1">
      <c r="A90" s="53"/>
      <c r="B90" s="53"/>
      <c r="C90" s="53"/>
      <c r="D90" s="53"/>
      <c r="E90" s="53"/>
      <c r="F90" s="53"/>
      <c r="G90" s="53"/>
      <c r="H90" s="53"/>
      <c r="I90" s="70"/>
      <c r="J90" s="70"/>
      <c r="K90" s="54"/>
    </row>
    <row r="91" ht="15.75" customHeight="1">
      <c r="A91" s="53"/>
      <c r="B91" s="53"/>
      <c r="C91" s="53"/>
      <c r="D91" s="53"/>
      <c r="E91" s="53"/>
      <c r="F91" s="53"/>
      <c r="G91" s="53"/>
      <c r="H91" s="53"/>
      <c r="I91" s="70"/>
      <c r="J91" s="70"/>
      <c r="K91" s="54"/>
    </row>
    <row r="92" ht="15.75" customHeight="1">
      <c r="A92" s="53"/>
      <c r="B92" s="53"/>
      <c r="C92" s="53"/>
      <c r="D92" s="53"/>
      <c r="E92" s="53"/>
      <c r="F92" s="53"/>
      <c r="G92" s="53"/>
      <c r="H92" s="53"/>
      <c r="I92" s="70"/>
      <c r="J92" s="70"/>
      <c r="K92" s="54"/>
    </row>
    <row r="93" ht="15.75" customHeight="1">
      <c r="A93" s="53"/>
      <c r="B93" s="53"/>
      <c r="C93" s="53"/>
      <c r="D93" s="53"/>
      <c r="E93" s="53"/>
      <c r="F93" s="53"/>
      <c r="G93" s="53"/>
      <c r="H93" s="53"/>
      <c r="I93" s="70"/>
      <c r="J93" s="70"/>
      <c r="K93" s="54"/>
    </row>
    <row r="94" ht="15.75" customHeight="1">
      <c r="A94" s="53"/>
      <c r="B94" s="53"/>
      <c r="C94" s="53"/>
      <c r="D94" s="53"/>
      <c r="E94" s="53"/>
      <c r="F94" s="53"/>
      <c r="G94" s="53"/>
      <c r="H94" s="53"/>
      <c r="I94" s="70"/>
      <c r="J94" s="70"/>
      <c r="K94" s="54"/>
    </row>
    <row r="95" ht="15.75" customHeight="1">
      <c r="A95" s="53"/>
      <c r="B95" s="53"/>
      <c r="C95" s="53"/>
      <c r="D95" s="53"/>
      <c r="E95" s="53"/>
      <c r="F95" s="53"/>
      <c r="G95" s="53"/>
      <c r="H95" s="53"/>
      <c r="I95" s="70"/>
      <c r="J95" s="70"/>
      <c r="K95" s="54"/>
    </row>
    <row r="96" ht="15.75" customHeight="1">
      <c r="A96" s="53"/>
      <c r="B96" s="53"/>
      <c r="C96" s="53"/>
      <c r="D96" s="53"/>
      <c r="E96" s="53"/>
      <c r="F96" s="53"/>
      <c r="G96" s="53"/>
      <c r="H96" s="53"/>
      <c r="I96" s="70"/>
      <c r="J96" s="70"/>
      <c r="K96" s="54"/>
    </row>
    <row r="97" ht="15.75" customHeight="1">
      <c r="A97" s="53"/>
      <c r="B97" s="53"/>
      <c r="C97" s="53"/>
      <c r="D97" s="53"/>
      <c r="E97" s="53"/>
      <c r="F97" s="53"/>
      <c r="G97" s="53"/>
      <c r="H97" s="53"/>
      <c r="I97" s="70"/>
      <c r="J97" s="70"/>
      <c r="K97" s="54"/>
    </row>
    <row r="98" ht="15.75" customHeight="1">
      <c r="A98" s="53"/>
      <c r="B98" s="53"/>
      <c r="C98" s="53"/>
      <c r="D98" s="53"/>
      <c r="E98" s="53"/>
      <c r="F98" s="53"/>
      <c r="G98" s="53"/>
      <c r="H98" s="53"/>
      <c r="I98" s="70"/>
      <c r="J98" s="70"/>
      <c r="K98" s="54"/>
    </row>
    <row r="99" ht="15.75" customHeight="1">
      <c r="A99" s="53"/>
      <c r="B99" s="53"/>
      <c r="C99" s="53"/>
      <c r="D99" s="53"/>
      <c r="E99" s="53"/>
      <c r="F99" s="53"/>
      <c r="G99" s="53"/>
      <c r="H99" s="53"/>
      <c r="I99" s="70"/>
      <c r="J99" s="70"/>
      <c r="K99" s="54"/>
    </row>
    <row r="100" ht="15.75" customHeight="1">
      <c r="A100" s="53"/>
      <c r="B100" s="53"/>
      <c r="C100" s="53"/>
      <c r="D100" s="53"/>
      <c r="E100" s="53"/>
      <c r="F100" s="53"/>
      <c r="G100" s="53"/>
      <c r="H100" s="53"/>
      <c r="I100" s="70"/>
      <c r="J100" s="70"/>
      <c r="K100" s="54"/>
    </row>
    <row r="101" ht="15.75" customHeight="1">
      <c r="A101" s="53"/>
      <c r="B101" s="53"/>
      <c r="C101" s="53"/>
      <c r="D101" s="53"/>
      <c r="E101" s="53"/>
      <c r="F101" s="53"/>
      <c r="G101" s="53"/>
      <c r="H101" s="53"/>
      <c r="I101" s="70"/>
      <c r="J101" s="70"/>
      <c r="K101" s="54"/>
    </row>
    <row r="102" ht="15.75" customHeight="1">
      <c r="A102" s="53"/>
      <c r="B102" s="53"/>
      <c r="C102" s="53"/>
      <c r="D102" s="53"/>
      <c r="E102" s="53"/>
      <c r="F102" s="53"/>
      <c r="G102" s="53"/>
      <c r="H102" s="53"/>
      <c r="I102" s="70"/>
      <c r="J102" s="70"/>
      <c r="K102" s="54"/>
    </row>
    <row r="103" ht="15.75" customHeight="1">
      <c r="A103" s="53"/>
      <c r="B103" s="53"/>
      <c r="C103" s="53"/>
      <c r="D103" s="53"/>
      <c r="E103" s="53"/>
      <c r="F103" s="53"/>
      <c r="G103" s="53"/>
      <c r="H103" s="53"/>
      <c r="I103" s="70"/>
      <c r="J103" s="70"/>
      <c r="K103" s="54"/>
    </row>
    <row r="104" ht="15.75" customHeight="1">
      <c r="A104" s="53"/>
      <c r="B104" s="53"/>
      <c r="C104" s="53"/>
      <c r="D104" s="53"/>
      <c r="E104" s="53"/>
      <c r="F104" s="53"/>
      <c r="G104" s="53"/>
      <c r="H104" s="53"/>
      <c r="I104" s="70"/>
      <c r="J104" s="70"/>
      <c r="K104" s="54"/>
    </row>
    <row r="105" ht="15.75" customHeight="1">
      <c r="A105" s="53"/>
      <c r="B105" s="53"/>
      <c r="C105" s="53"/>
      <c r="D105" s="53"/>
      <c r="E105" s="53"/>
      <c r="F105" s="53"/>
      <c r="G105" s="53"/>
      <c r="H105" s="53"/>
      <c r="I105" s="70"/>
      <c r="J105" s="70"/>
      <c r="K105" s="54"/>
    </row>
    <row r="106" ht="15.75" customHeight="1">
      <c r="A106" s="53"/>
      <c r="B106" s="53"/>
      <c r="C106" s="53"/>
      <c r="D106" s="53"/>
      <c r="E106" s="53"/>
      <c r="F106" s="53"/>
      <c r="G106" s="53"/>
      <c r="H106" s="53"/>
      <c r="I106" s="70"/>
      <c r="J106" s="70"/>
      <c r="K106" s="54"/>
    </row>
    <row r="107" ht="15.75" customHeight="1">
      <c r="A107" s="53"/>
      <c r="B107" s="53"/>
      <c r="C107" s="53"/>
      <c r="D107" s="53"/>
      <c r="E107" s="53"/>
      <c r="F107" s="53"/>
      <c r="G107" s="53"/>
      <c r="H107" s="53"/>
      <c r="I107" s="70"/>
      <c r="J107" s="70"/>
      <c r="K107" s="54"/>
    </row>
    <row r="108" ht="15.75" customHeight="1">
      <c r="A108" s="53"/>
      <c r="B108" s="53"/>
      <c r="C108" s="53"/>
      <c r="D108" s="53"/>
      <c r="E108" s="53"/>
      <c r="F108" s="53"/>
      <c r="G108" s="53"/>
      <c r="H108" s="53"/>
      <c r="I108" s="70"/>
      <c r="J108" s="70"/>
      <c r="K108" s="54"/>
    </row>
    <row r="109" ht="15.75" customHeight="1">
      <c r="A109" s="53"/>
      <c r="B109" s="53"/>
      <c r="C109" s="53"/>
      <c r="D109" s="53"/>
      <c r="E109" s="53"/>
      <c r="F109" s="53"/>
      <c r="G109" s="53"/>
      <c r="H109" s="53"/>
      <c r="I109" s="70"/>
      <c r="J109" s="70"/>
      <c r="K109" s="54"/>
    </row>
    <row r="110" ht="15.75" customHeight="1">
      <c r="A110" s="53"/>
      <c r="B110" s="53"/>
      <c r="C110" s="53"/>
      <c r="D110" s="53"/>
      <c r="E110" s="53"/>
      <c r="F110" s="53"/>
      <c r="G110" s="53"/>
      <c r="H110" s="53"/>
      <c r="I110" s="70"/>
      <c r="J110" s="70"/>
      <c r="K110" s="54"/>
    </row>
    <row r="111" ht="15.75" customHeight="1">
      <c r="A111" s="53"/>
      <c r="B111" s="53"/>
      <c r="C111" s="53"/>
      <c r="D111" s="53"/>
      <c r="E111" s="53"/>
      <c r="F111" s="53"/>
      <c r="G111" s="53"/>
      <c r="H111" s="53"/>
      <c r="I111" s="70"/>
      <c r="J111" s="70"/>
      <c r="K111" s="54"/>
    </row>
    <row r="112" ht="15.75" customHeight="1">
      <c r="A112" s="53"/>
      <c r="B112" s="53"/>
      <c r="C112" s="53"/>
      <c r="D112" s="53"/>
      <c r="E112" s="53"/>
      <c r="F112" s="53"/>
      <c r="G112" s="53"/>
      <c r="H112" s="53"/>
      <c r="I112" s="70"/>
      <c r="J112" s="70"/>
      <c r="K112" s="54"/>
    </row>
    <row r="113" ht="15.75" customHeight="1">
      <c r="A113" s="53"/>
      <c r="B113" s="53"/>
      <c r="C113" s="53"/>
      <c r="D113" s="53"/>
      <c r="E113" s="53"/>
      <c r="F113" s="53"/>
      <c r="G113" s="53"/>
      <c r="H113" s="53"/>
      <c r="I113" s="70"/>
      <c r="J113" s="70"/>
      <c r="K113" s="54"/>
    </row>
    <row r="114" ht="15.75" customHeight="1">
      <c r="A114" s="53"/>
      <c r="B114" s="53"/>
      <c r="C114" s="53"/>
      <c r="D114" s="53"/>
      <c r="E114" s="53"/>
      <c r="F114" s="53"/>
      <c r="G114" s="53"/>
      <c r="H114" s="53"/>
      <c r="I114" s="70"/>
      <c r="J114" s="70"/>
      <c r="K114" s="54"/>
    </row>
    <row r="115" ht="15.75" customHeight="1">
      <c r="A115" s="53"/>
      <c r="B115" s="53"/>
      <c r="C115" s="53"/>
      <c r="D115" s="53"/>
      <c r="E115" s="53"/>
      <c r="F115" s="53"/>
      <c r="G115" s="53"/>
      <c r="H115" s="53"/>
      <c r="I115" s="70"/>
      <c r="J115" s="70"/>
      <c r="K115" s="54"/>
    </row>
    <row r="116" ht="15.75" customHeight="1">
      <c r="A116" s="53"/>
      <c r="B116" s="53"/>
      <c r="C116" s="53"/>
      <c r="D116" s="53"/>
      <c r="E116" s="53"/>
      <c r="F116" s="53"/>
      <c r="G116" s="53"/>
      <c r="H116" s="53"/>
      <c r="I116" s="70"/>
      <c r="J116" s="70"/>
      <c r="K116" s="54"/>
    </row>
    <row r="117" ht="15.75" customHeight="1">
      <c r="A117" s="53"/>
      <c r="B117" s="53"/>
      <c r="C117" s="53"/>
      <c r="D117" s="53"/>
      <c r="E117" s="53"/>
      <c r="F117" s="53"/>
      <c r="G117" s="53"/>
      <c r="H117" s="53"/>
      <c r="I117" s="70"/>
      <c r="J117" s="70"/>
      <c r="K117" s="54"/>
    </row>
    <row r="118" ht="15.75" customHeight="1">
      <c r="A118" s="53"/>
      <c r="B118" s="53"/>
      <c r="C118" s="53"/>
      <c r="D118" s="53"/>
      <c r="E118" s="53"/>
      <c r="F118" s="53"/>
      <c r="G118" s="53"/>
      <c r="H118" s="53"/>
      <c r="I118" s="70"/>
      <c r="J118" s="70"/>
      <c r="K118" s="54"/>
    </row>
    <row r="119" ht="15.75" customHeight="1">
      <c r="A119" s="53"/>
      <c r="B119" s="53"/>
      <c r="C119" s="53"/>
      <c r="D119" s="53"/>
      <c r="E119" s="53"/>
      <c r="F119" s="53"/>
      <c r="G119" s="53"/>
      <c r="H119" s="53"/>
      <c r="I119" s="70"/>
      <c r="J119" s="70"/>
      <c r="K119" s="54"/>
    </row>
    <row r="120" ht="15.75" customHeight="1">
      <c r="A120" s="53"/>
      <c r="B120" s="53"/>
      <c r="C120" s="53"/>
      <c r="D120" s="53"/>
      <c r="E120" s="53"/>
      <c r="F120" s="53"/>
      <c r="G120" s="53"/>
      <c r="H120" s="53"/>
      <c r="I120" s="70"/>
      <c r="J120" s="70"/>
      <c r="K120" s="54"/>
    </row>
    <row r="121" ht="15.75" customHeight="1">
      <c r="A121" s="53"/>
      <c r="B121" s="53"/>
      <c r="C121" s="53"/>
      <c r="D121" s="53"/>
      <c r="E121" s="53"/>
      <c r="F121" s="53"/>
      <c r="G121" s="53"/>
      <c r="H121" s="53"/>
      <c r="I121" s="70"/>
      <c r="J121" s="70"/>
      <c r="K121" s="54"/>
    </row>
    <row r="122" ht="15.75" customHeight="1">
      <c r="A122" s="53"/>
      <c r="B122" s="53"/>
      <c r="C122" s="53"/>
      <c r="D122" s="53"/>
      <c r="E122" s="53"/>
      <c r="F122" s="53"/>
      <c r="G122" s="53"/>
      <c r="H122" s="53"/>
      <c r="I122" s="70"/>
      <c r="J122" s="70"/>
      <c r="K122" s="54"/>
    </row>
    <row r="123" ht="15.75" customHeight="1">
      <c r="A123" s="53"/>
      <c r="B123" s="53"/>
      <c r="C123" s="53"/>
      <c r="D123" s="53"/>
      <c r="E123" s="53"/>
      <c r="F123" s="53"/>
      <c r="G123" s="53"/>
      <c r="H123" s="53"/>
      <c r="I123" s="70"/>
      <c r="J123" s="70"/>
      <c r="K123" s="54"/>
    </row>
    <row r="124" ht="15.75" customHeight="1">
      <c r="A124" s="53"/>
      <c r="B124" s="53"/>
      <c r="C124" s="53"/>
      <c r="D124" s="53"/>
      <c r="E124" s="53"/>
      <c r="F124" s="53"/>
      <c r="G124" s="53"/>
      <c r="H124" s="53"/>
      <c r="I124" s="70"/>
      <c r="J124" s="70"/>
      <c r="K124" s="54"/>
    </row>
    <row r="125" ht="15.75" customHeight="1">
      <c r="A125" s="53"/>
      <c r="B125" s="53"/>
      <c r="C125" s="53"/>
      <c r="D125" s="53"/>
      <c r="E125" s="53"/>
      <c r="F125" s="53"/>
      <c r="G125" s="53"/>
      <c r="H125" s="53"/>
      <c r="I125" s="70"/>
      <c r="J125" s="70"/>
      <c r="K125" s="54"/>
    </row>
    <row r="126" ht="15.75" customHeight="1">
      <c r="A126" s="53"/>
      <c r="B126" s="53"/>
      <c r="C126" s="53"/>
      <c r="D126" s="53"/>
      <c r="E126" s="53"/>
      <c r="F126" s="53"/>
      <c r="G126" s="53"/>
      <c r="H126" s="53"/>
      <c r="I126" s="70"/>
      <c r="J126" s="70"/>
      <c r="K126" s="54"/>
    </row>
    <row r="127" ht="15.75" customHeight="1">
      <c r="A127" s="53"/>
      <c r="B127" s="53"/>
      <c r="C127" s="53"/>
      <c r="D127" s="53"/>
      <c r="E127" s="53"/>
      <c r="F127" s="53"/>
      <c r="G127" s="53"/>
      <c r="H127" s="53"/>
      <c r="I127" s="70"/>
      <c r="J127" s="70"/>
      <c r="K127" s="54"/>
    </row>
    <row r="128" ht="15.75" customHeight="1">
      <c r="A128" s="53"/>
      <c r="B128" s="53"/>
      <c r="C128" s="53"/>
      <c r="D128" s="53"/>
      <c r="E128" s="53"/>
      <c r="F128" s="53"/>
      <c r="G128" s="53"/>
      <c r="H128" s="53"/>
      <c r="I128" s="70"/>
      <c r="J128" s="70"/>
      <c r="K128" s="54"/>
    </row>
    <row r="129" ht="15.75" customHeight="1">
      <c r="A129" s="53"/>
      <c r="B129" s="53"/>
      <c r="C129" s="53"/>
      <c r="D129" s="53"/>
      <c r="E129" s="53"/>
      <c r="F129" s="53"/>
      <c r="G129" s="53"/>
      <c r="H129" s="53"/>
      <c r="I129" s="70"/>
      <c r="J129" s="70"/>
      <c r="K129" s="54"/>
    </row>
    <row r="130" ht="15.75" customHeight="1">
      <c r="A130" s="53"/>
      <c r="B130" s="53"/>
      <c r="C130" s="53"/>
      <c r="D130" s="53"/>
      <c r="E130" s="53"/>
      <c r="F130" s="53"/>
      <c r="G130" s="53"/>
      <c r="H130" s="53"/>
      <c r="I130" s="70"/>
      <c r="J130" s="70"/>
      <c r="K130" s="54"/>
    </row>
    <row r="131" ht="15.75" customHeight="1">
      <c r="A131" s="53"/>
      <c r="B131" s="53"/>
      <c r="C131" s="53"/>
      <c r="D131" s="53"/>
      <c r="E131" s="53"/>
      <c r="F131" s="53"/>
      <c r="G131" s="53"/>
      <c r="H131" s="53"/>
      <c r="I131" s="70"/>
      <c r="J131" s="70"/>
      <c r="K131" s="54"/>
    </row>
    <row r="132" ht="15.75" customHeight="1">
      <c r="A132" s="53"/>
      <c r="B132" s="53"/>
      <c r="C132" s="53"/>
      <c r="D132" s="53"/>
      <c r="E132" s="53"/>
      <c r="F132" s="53"/>
      <c r="G132" s="53"/>
      <c r="H132" s="53"/>
      <c r="I132" s="70"/>
      <c r="J132" s="70"/>
      <c r="K132" s="54"/>
    </row>
    <row r="133" ht="15.75" customHeight="1">
      <c r="A133" s="53"/>
      <c r="B133" s="53"/>
      <c r="C133" s="53"/>
      <c r="D133" s="53"/>
      <c r="E133" s="53"/>
      <c r="F133" s="53"/>
      <c r="G133" s="53"/>
      <c r="H133" s="53"/>
      <c r="I133" s="70"/>
      <c r="J133" s="70"/>
      <c r="K133" s="54"/>
    </row>
    <row r="134" ht="15.75" customHeight="1">
      <c r="A134" s="53"/>
      <c r="B134" s="53"/>
      <c r="C134" s="53"/>
      <c r="D134" s="53"/>
      <c r="E134" s="53"/>
      <c r="F134" s="53"/>
      <c r="G134" s="53"/>
      <c r="H134" s="53"/>
      <c r="I134" s="70"/>
      <c r="J134" s="70"/>
      <c r="K134" s="54"/>
    </row>
    <row r="135" ht="15.75" customHeight="1">
      <c r="A135" s="53"/>
      <c r="B135" s="53"/>
      <c r="C135" s="53"/>
      <c r="D135" s="53"/>
      <c r="E135" s="53"/>
      <c r="F135" s="53"/>
      <c r="G135" s="53"/>
      <c r="H135" s="53"/>
      <c r="I135" s="70"/>
      <c r="J135" s="70"/>
      <c r="K135" s="54"/>
    </row>
    <row r="136" ht="15.75" customHeight="1">
      <c r="A136" s="53"/>
      <c r="B136" s="53"/>
      <c r="C136" s="53"/>
      <c r="D136" s="53"/>
      <c r="E136" s="53"/>
      <c r="F136" s="53"/>
      <c r="G136" s="53"/>
      <c r="H136" s="53"/>
      <c r="I136" s="70"/>
      <c r="J136" s="70"/>
      <c r="K136" s="54"/>
    </row>
    <row r="137" ht="15.75" customHeight="1">
      <c r="A137" s="53"/>
      <c r="B137" s="53"/>
      <c r="C137" s="53"/>
      <c r="D137" s="53"/>
      <c r="E137" s="53"/>
      <c r="F137" s="53"/>
      <c r="G137" s="53"/>
      <c r="H137" s="53"/>
      <c r="I137" s="70"/>
      <c r="J137" s="70"/>
      <c r="K137" s="54"/>
    </row>
    <row r="138" ht="15.75" customHeight="1">
      <c r="A138" s="53"/>
      <c r="B138" s="53"/>
      <c r="C138" s="53"/>
      <c r="D138" s="53"/>
      <c r="E138" s="53"/>
      <c r="F138" s="53"/>
      <c r="G138" s="53"/>
      <c r="H138" s="53"/>
      <c r="I138" s="70"/>
      <c r="J138" s="70"/>
      <c r="K138" s="54"/>
    </row>
    <row r="139" ht="15.75" customHeight="1">
      <c r="A139" s="53"/>
      <c r="B139" s="53"/>
      <c r="C139" s="53"/>
      <c r="D139" s="53"/>
      <c r="E139" s="53"/>
      <c r="F139" s="53"/>
      <c r="G139" s="53"/>
      <c r="H139" s="53"/>
      <c r="I139" s="70"/>
      <c r="J139" s="70"/>
      <c r="K139" s="54"/>
    </row>
    <row r="140" ht="15.75" customHeight="1">
      <c r="A140" s="53"/>
      <c r="B140" s="53"/>
      <c r="C140" s="53"/>
      <c r="D140" s="53"/>
      <c r="E140" s="53"/>
      <c r="F140" s="53"/>
      <c r="G140" s="53"/>
      <c r="H140" s="53"/>
      <c r="I140" s="70"/>
      <c r="J140" s="70"/>
      <c r="K140" s="54"/>
    </row>
    <row r="141" ht="15.75" customHeight="1">
      <c r="A141" s="53"/>
      <c r="B141" s="53"/>
      <c r="C141" s="53"/>
      <c r="D141" s="53"/>
      <c r="E141" s="53"/>
      <c r="F141" s="53"/>
      <c r="G141" s="53"/>
      <c r="H141" s="53"/>
      <c r="I141" s="70"/>
      <c r="J141" s="70"/>
      <c r="K141" s="54"/>
    </row>
    <row r="142" ht="15.75" customHeight="1">
      <c r="A142" s="53"/>
      <c r="B142" s="53"/>
      <c r="C142" s="53"/>
      <c r="D142" s="53"/>
      <c r="E142" s="53"/>
      <c r="F142" s="53"/>
      <c r="G142" s="53"/>
      <c r="H142" s="53"/>
      <c r="I142" s="70"/>
      <c r="J142" s="70"/>
      <c r="K142" s="54"/>
    </row>
    <row r="143" ht="15.75" customHeight="1">
      <c r="A143" s="53"/>
      <c r="B143" s="53"/>
      <c r="C143" s="53"/>
      <c r="D143" s="53"/>
      <c r="E143" s="53"/>
      <c r="F143" s="53"/>
      <c r="G143" s="53"/>
      <c r="H143" s="53"/>
      <c r="I143" s="70"/>
      <c r="J143" s="70"/>
      <c r="K143" s="54"/>
    </row>
    <row r="144" ht="15.75" customHeight="1">
      <c r="A144" s="53"/>
      <c r="B144" s="53"/>
      <c r="C144" s="53"/>
      <c r="D144" s="53"/>
      <c r="E144" s="53"/>
      <c r="F144" s="53"/>
      <c r="G144" s="53"/>
      <c r="H144" s="53"/>
      <c r="I144" s="70"/>
      <c r="J144" s="70"/>
      <c r="K144" s="54"/>
    </row>
    <row r="145" ht="15.75" customHeight="1">
      <c r="A145" s="53"/>
      <c r="B145" s="53"/>
      <c r="C145" s="53"/>
      <c r="D145" s="53"/>
      <c r="E145" s="53"/>
      <c r="F145" s="53"/>
      <c r="G145" s="53"/>
      <c r="H145" s="53"/>
      <c r="I145" s="70"/>
      <c r="J145" s="70"/>
      <c r="K145" s="54"/>
    </row>
    <row r="146" ht="15.75" customHeight="1">
      <c r="A146" s="53"/>
      <c r="B146" s="53"/>
      <c r="C146" s="53"/>
      <c r="D146" s="53"/>
      <c r="E146" s="53"/>
      <c r="F146" s="53"/>
      <c r="G146" s="53"/>
      <c r="H146" s="53"/>
      <c r="I146" s="70"/>
      <c r="J146" s="70"/>
      <c r="K146" s="54"/>
    </row>
    <row r="147" ht="15.75" customHeight="1">
      <c r="A147" s="53"/>
      <c r="B147" s="53"/>
      <c r="C147" s="53"/>
      <c r="D147" s="53"/>
      <c r="E147" s="53"/>
      <c r="F147" s="53"/>
      <c r="G147" s="53"/>
      <c r="H147" s="53"/>
      <c r="I147" s="70"/>
      <c r="J147" s="70"/>
      <c r="K147" s="54"/>
    </row>
    <row r="148" ht="15.75" customHeight="1">
      <c r="A148" s="53"/>
      <c r="B148" s="53"/>
      <c r="C148" s="53"/>
      <c r="D148" s="53"/>
      <c r="E148" s="53"/>
      <c r="F148" s="53"/>
      <c r="G148" s="53"/>
      <c r="H148" s="53"/>
      <c r="I148" s="70"/>
      <c r="J148" s="70"/>
      <c r="K148" s="54"/>
    </row>
    <row r="149" ht="15.75" customHeight="1">
      <c r="A149" s="53"/>
      <c r="B149" s="53"/>
      <c r="C149" s="53"/>
      <c r="D149" s="53"/>
      <c r="E149" s="53"/>
      <c r="F149" s="53"/>
      <c r="G149" s="53"/>
      <c r="H149" s="53"/>
      <c r="I149" s="70"/>
      <c r="J149" s="70"/>
      <c r="K149" s="54"/>
    </row>
    <row r="150" ht="15.75" customHeight="1">
      <c r="A150" s="53"/>
      <c r="B150" s="53"/>
      <c r="C150" s="53"/>
      <c r="D150" s="53"/>
      <c r="E150" s="53"/>
      <c r="F150" s="53"/>
      <c r="G150" s="53"/>
      <c r="H150" s="53"/>
      <c r="I150" s="70"/>
      <c r="J150" s="70"/>
      <c r="K150" s="54"/>
    </row>
    <row r="151" ht="15.75" customHeight="1">
      <c r="A151" s="53"/>
      <c r="B151" s="53"/>
      <c r="C151" s="53"/>
      <c r="D151" s="53"/>
      <c r="E151" s="53"/>
      <c r="F151" s="53"/>
      <c r="G151" s="53"/>
      <c r="H151" s="53"/>
      <c r="I151" s="70"/>
      <c r="J151" s="70"/>
      <c r="K151" s="54"/>
    </row>
    <row r="152" ht="15.75" customHeight="1">
      <c r="A152" s="53"/>
      <c r="B152" s="53"/>
      <c r="C152" s="53"/>
      <c r="D152" s="53"/>
      <c r="E152" s="53"/>
      <c r="F152" s="53"/>
      <c r="G152" s="53"/>
      <c r="H152" s="53"/>
      <c r="I152" s="70"/>
      <c r="J152" s="70"/>
      <c r="K152" s="54"/>
    </row>
    <row r="153" ht="15.75" customHeight="1">
      <c r="A153" s="53"/>
      <c r="B153" s="53"/>
      <c r="C153" s="53"/>
      <c r="D153" s="53"/>
      <c r="E153" s="53"/>
      <c r="F153" s="53"/>
      <c r="G153" s="53"/>
      <c r="H153" s="53"/>
      <c r="I153" s="70"/>
      <c r="J153" s="70"/>
      <c r="K153" s="54"/>
    </row>
    <row r="154" ht="15.75" customHeight="1">
      <c r="A154" s="53"/>
      <c r="B154" s="53"/>
      <c r="C154" s="53"/>
      <c r="D154" s="53"/>
      <c r="E154" s="53"/>
      <c r="F154" s="53"/>
      <c r="G154" s="53"/>
      <c r="H154" s="53"/>
      <c r="I154" s="70"/>
      <c r="J154" s="70"/>
      <c r="K154" s="54"/>
    </row>
    <row r="155" ht="15.75" customHeight="1">
      <c r="A155" s="53"/>
      <c r="B155" s="53"/>
      <c r="C155" s="53"/>
      <c r="D155" s="53"/>
      <c r="E155" s="53"/>
      <c r="F155" s="53"/>
      <c r="G155" s="53"/>
      <c r="H155" s="53"/>
      <c r="I155" s="70"/>
      <c r="J155" s="70"/>
      <c r="K155" s="54"/>
    </row>
    <row r="156" ht="15.75" customHeight="1">
      <c r="A156" s="53"/>
      <c r="B156" s="53"/>
      <c r="C156" s="53"/>
      <c r="D156" s="53"/>
      <c r="E156" s="53"/>
      <c r="F156" s="53"/>
      <c r="G156" s="53"/>
      <c r="H156" s="53"/>
      <c r="I156" s="70"/>
      <c r="J156" s="70"/>
      <c r="K156" s="54"/>
    </row>
    <row r="157" ht="15.75" customHeight="1">
      <c r="A157" s="53"/>
      <c r="B157" s="53"/>
      <c r="C157" s="53"/>
      <c r="D157" s="53"/>
      <c r="E157" s="53"/>
      <c r="F157" s="53"/>
      <c r="G157" s="53"/>
      <c r="H157" s="53"/>
      <c r="I157" s="70"/>
      <c r="J157" s="70"/>
      <c r="K157" s="54"/>
    </row>
    <row r="158" ht="15.75" customHeight="1">
      <c r="A158" s="53"/>
      <c r="B158" s="53"/>
      <c r="C158" s="53"/>
      <c r="D158" s="53"/>
      <c r="E158" s="53"/>
      <c r="F158" s="53"/>
      <c r="G158" s="53"/>
      <c r="H158" s="53"/>
      <c r="I158" s="70"/>
      <c r="J158" s="70"/>
      <c r="K158" s="54"/>
    </row>
    <row r="159" ht="15.75" customHeight="1">
      <c r="A159" s="53"/>
      <c r="B159" s="53"/>
      <c r="C159" s="53"/>
      <c r="D159" s="53"/>
      <c r="E159" s="53"/>
      <c r="F159" s="53"/>
      <c r="G159" s="53"/>
      <c r="H159" s="53"/>
      <c r="I159" s="70"/>
      <c r="J159" s="70"/>
      <c r="K159" s="54"/>
    </row>
    <row r="160" ht="15.75" customHeight="1">
      <c r="A160" s="53"/>
      <c r="B160" s="53"/>
      <c r="C160" s="53"/>
      <c r="D160" s="53"/>
      <c r="E160" s="53"/>
      <c r="F160" s="53"/>
      <c r="G160" s="53"/>
      <c r="H160" s="53"/>
      <c r="I160" s="70"/>
      <c r="J160" s="70"/>
      <c r="K160" s="54"/>
    </row>
    <row r="161" ht="15.75" customHeight="1">
      <c r="A161" s="53"/>
      <c r="B161" s="53"/>
      <c r="C161" s="53"/>
      <c r="D161" s="53"/>
      <c r="E161" s="53"/>
      <c r="F161" s="53"/>
      <c r="G161" s="53"/>
      <c r="H161" s="53"/>
      <c r="I161" s="70"/>
      <c r="J161" s="70"/>
      <c r="K161" s="54"/>
    </row>
    <row r="162" ht="15.75" customHeight="1">
      <c r="A162" s="53"/>
      <c r="B162" s="53"/>
      <c r="C162" s="53"/>
      <c r="D162" s="53"/>
      <c r="E162" s="53"/>
      <c r="F162" s="53"/>
      <c r="G162" s="53"/>
      <c r="H162" s="53"/>
      <c r="I162" s="70"/>
      <c r="J162" s="70"/>
      <c r="K162" s="54"/>
    </row>
    <row r="163" ht="15.75" customHeight="1">
      <c r="A163" s="53"/>
      <c r="B163" s="53"/>
      <c r="C163" s="53"/>
      <c r="D163" s="53"/>
      <c r="E163" s="53"/>
      <c r="F163" s="53"/>
      <c r="G163" s="53"/>
      <c r="H163" s="53"/>
      <c r="I163" s="70"/>
      <c r="J163" s="70"/>
      <c r="K163" s="54"/>
    </row>
    <row r="164" ht="15.75" customHeight="1">
      <c r="A164" s="53"/>
      <c r="B164" s="53"/>
      <c r="C164" s="53"/>
      <c r="D164" s="53"/>
      <c r="E164" s="53"/>
      <c r="F164" s="53"/>
      <c r="G164" s="53"/>
      <c r="H164" s="53"/>
      <c r="I164" s="70"/>
      <c r="J164" s="70"/>
      <c r="K164" s="54"/>
    </row>
    <row r="165" ht="15.75" customHeight="1">
      <c r="A165" s="53"/>
      <c r="B165" s="53"/>
      <c r="C165" s="53"/>
      <c r="D165" s="53"/>
      <c r="E165" s="53"/>
      <c r="F165" s="53"/>
      <c r="G165" s="53"/>
      <c r="H165" s="53"/>
      <c r="I165" s="70"/>
      <c r="J165" s="70"/>
      <c r="K165" s="54"/>
    </row>
    <row r="166" ht="15.75" customHeight="1">
      <c r="A166" s="53"/>
      <c r="B166" s="53"/>
      <c r="C166" s="53"/>
      <c r="D166" s="53"/>
      <c r="E166" s="53"/>
      <c r="F166" s="53"/>
      <c r="G166" s="53"/>
      <c r="H166" s="53"/>
      <c r="I166" s="70"/>
      <c r="J166" s="70"/>
      <c r="K166" s="54"/>
    </row>
    <row r="167" ht="15.75" customHeight="1">
      <c r="A167" s="53"/>
      <c r="B167" s="53"/>
      <c r="C167" s="53"/>
      <c r="D167" s="53"/>
      <c r="E167" s="53"/>
      <c r="F167" s="53"/>
      <c r="G167" s="53"/>
      <c r="H167" s="53"/>
      <c r="I167" s="70"/>
      <c r="J167" s="70"/>
      <c r="K167" s="54"/>
    </row>
    <row r="168" ht="15.75" customHeight="1">
      <c r="A168" s="53"/>
      <c r="B168" s="53"/>
      <c r="C168" s="53"/>
      <c r="D168" s="53"/>
      <c r="E168" s="53"/>
      <c r="F168" s="53"/>
      <c r="G168" s="53"/>
      <c r="H168" s="53"/>
      <c r="I168" s="70"/>
      <c r="J168" s="70"/>
      <c r="K168" s="54"/>
    </row>
    <row r="169" ht="15.75" customHeight="1">
      <c r="A169" s="53"/>
      <c r="B169" s="53"/>
      <c r="C169" s="53"/>
      <c r="D169" s="53"/>
      <c r="E169" s="53"/>
      <c r="F169" s="53"/>
      <c r="G169" s="53"/>
      <c r="H169" s="53"/>
      <c r="I169" s="70"/>
      <c r="J169" s="70"/>
      <c r="K169" s="54"/>
    </row>
    <row r="170" ht="15.75" customHeight="1">
      <c r="A170" s="53"/>
      <c r="B170" s="53"/>
      <c r="C170" s="53"/>
      <c r="D170" s="53"/>
      <c r="E170" s="53"/>
      <c r="F170" s="53"/>
      <c r="G170" s="53"/>
      <c r="H170" s="53"/>
      <c r="I170" s="70"/>
      <c r="J170" s="70"/>
      <c r="K170" s="54"/>
    </row>
    <row r="171" ht="15.75" customHeight="1">
      <c r="A171" s="53"/>
      <c r="B171" s="53"/>
      <c r="C171" s="53"/>
      <c r="D171" s="53"/>
      <c r="E171" s="53"/>
      <c r="F171" s="53"/>
      <c r="G171" s="53"/>
      <c r="H171" s="53"/>
      <c r="I171" s="70"/>
      <c r="J171" s="70"/>
      <c r="K171" s="54"/>
    </row>
    <row r="172" ht="15.75" customHeight="1">
      <c r="A172" s="53"/>
      <c r="B172" s="53"/>
      <c r="C172" s="53"/>
      <c r="D172" s="53"/>
      <c r="E172" s="53"/>
      <c r="F172" s="53"/>
      <c r="G172" s="53"/>
      <c r="H172" s="53"/>
      <c r="I172" s="70"/>
      <c r="J172" s="70"/>
      <c r="K172" s="54"/>
    </row>
    <row r="173" ht="15.75" customHeight="1">
      <c r="A173" s="53"/>
      <c r="B173" s="53"/>
      <c r="C173" s="53"/>
      <c r="D173" s="53"/>
      <c r="E173" s="53"/>
      <c r="F173" s="53"/>
      <c r="G173" s="53"/>
      <c r="H173" s="53"/>
      <c r="I173" s="70"/>
      <c r="J173" s="70"/>
      <c r="K173" s="54"/>
    </row>
    <row r="174" ht="15.75" customHeight="1">
      <c r="A174" s="53"/>
      <c r="B174" s="53"/>
      <c r="C174" s="53"/>
      <c r="D174" s="53"/>
      <c r="E174" s="53"/>
      <c r="F174" s="53"/>
      <c r="G174" s="53"/>
      <c r="H174" s="53"/>
      <c r="I174" s="70"/>
      <c r="J174" s="70"/>
      <c r="K174" s="54"/>
    </row>
    <row r="175" ht="15.75" customHeight="1">
      <c r="A175" s="53"/>
      <c r="B175" s="53"/>
      <c r="C175" s="53"/>
      <c r="D175" s="53"/>
      <c r="E175" s="53"/>
      <c r="F175" s="53"/>
      <c r="G175" s="53"/>
      <c r="H175" s="53"/>
      <c r="I175" s="70"/>
      <c r="J175" s="70"/>
      <c r="K175" s="54"/>
    </row>
    <row r="176" ht="15.75" customHeight="1">
      <c r="A176" s="53"/>
      <c r="B176" s="53"/>
      <c r="C176" s="53"/>
      <c r="D176" s="53"/>
      <c r="E176" s="53"/>
      <c r="F176" s="53"/>
      <c r="G176" s="53"/>
      <c r="H176" s="53"/>
      <c r="I176" s="70"/>
      <c r="J176" s="70"/>
      <c r="K176" s="54"/>
    </row>
    <row r="177" ht="15.75" customHeight="1">
      <c r="A177" s="53"/>
      <c r="B177" s="53"/>
      <c r="C177" s="53"/>
      <c r="D177" s="53"/>
      <c r="E177" s="53"/>
      <c r="F177" s="53"/>
      <c r="G177" s="53"/>
      <c r="H177" s="53"/>
      <c r="I177" s="70"/>
      <c r="J177" s="70"/>
      <c r="K177" s="54"/>
    </row>
    <row r="178" ht="15.75" customHeight="1">
      <c r="A178" s="53"/>
      <c r="B178" s="53"/>
      <c r="C178" s="53"/>
      <c r="D178" s="53"/>
      <c r="E178" s="53"/>
      <c r="F178" s="53"/>
      <c r="G178" s="53"/>
      <c r="H178" s="53"/>
      <c r="I178" s="70"/>
      <c r="J178" s="70"/>
      <c r="K178" s="54"/>
    </row>
    <row r="179" ht="15.75" customHeight="1">
      <c r="A179" s="53"/>
      <c r="B179" s="53"/>
      <c r="C179" s="53"/>
      <c r="D179" s="53"/>
      <c r="E179" s="53"/>
      <c r="F179" s="53"/>
      <c r="G179" s="53"/>
      <c r="H179" s="53"/>
      <c r="I179" s="70"/>
      <c r="J179" s="70"/>
      <c r="K179" s="54"/>
    </row>
    <row r="180" ht="15.75" customHeight="1">
      <c r="A180" s="53"/>
      <c r="B180" s="53"/>
      <c r="C180" s="53"/>
      <c r="D180" s="53"/>
      <c r="E180" s="53"/>
      <c r="F180" s="53"/>
      <c r="G180" s="53"/>
      <c r="H180" s="53"/>
      <c r="I180" s="70"/>
      <c r="J180" s="70"/>
      <c r="K180" s="54"/>
    </row>
    <row r="181" ht="15.75" customHeight="1">
      <c r="A181" s="53"/>
      <c r="B181" s="53"/>
      <c r="C181" s="53"/>
      <c r="D181" s="53"/>
      <c r="E181" s="53"/>
      <c r="F181" s="53"/>
      <c r="G181" s="53"/>
      <c r="H181" s="53"/>
      <c r="I181" s="70"/>
      <c r="J181" s="70"/>
      <c r="K181" s="54"/>
    </row>
    <row r="182" ht="15.75" customHeight="1">
      <c r="A182" s="53"/>
      <c r="B182" s="53"/>
      <c r="C182" s="53"/>
      <c r="D182" s="53"/>
      <c r="E182" s="53"/>
      <c r="F182" s="53"/>
      <c r="G182" s="53"/>
      <c r="H182" s="53"/>
      <c r="I182" s="70"/>
      <c r="J182" s="70"/>
      <c r="K182" s="54"/>
    </row>
    <row r="183" ht="15.75" customHeight="1">
      <c r="A183" s="53"/>
      <c r="B183" s="53"/>
      <c r="C183" s="53"/>
      <c r="D183" s="53"/>
      <c r="E183" s="53"/>
      <c r="F183" s="53"/>
      <c r="G183" s="53"/>
      <c r="H183" s="53"/>
      <c r="I183" s="70"/>
      <c r="J183" s="70"/>
      <c r="K183" s="54"/>
    </row>
    <row r="184" ht="15.75" customHeight="1">
      <c r="A184" s="53"/>
      <c r="B184" s="53"/>
      <c r="C184" s="53"/>
      <c r="D184" s="53"/>
      <c r="E184" s="53"/>
      <c r="F184" s="53"/>
      <c r="G184" s="53"/>
      <c r="H184" s="53"/>
      <c r="I184" s="70"/>
      <c r="J184" s="70"/>
      <c r="K184" s="54"/>
    </row>
    <row r="185" ht="15.75" customHeight="1">
      <c r="A185" s="53"/>
      <c r="B185" s="53"/>
      <c r="C185" s="53"/>
      <c r="D185" s="53"/>
      <c r="E185" s="53"/>
      <c r="F185" s="53"/>
      <c r="G185" s="53"/>
      <c r="H185" s="53"/>
      <c r="I185" s="70"/>
      <c r="J185" s="70"/>
      <c r="K185" s="54"/>
    </row>
    <row r="186" ht="15.75" customHeight="1">
      <c r="A186" s="53"/>
      <c r="B186" s="53"/>
      <c r="C186" s="53"/>
      <c r="D186" s="53"/>
      <c r="E186" s="53"/>
      <c r="F186" s="53"/>
      <c r="G186" s="53"/>
      <c r="H186" s="53"/>
      <c r="I186" s="70"/>
      <c r="J186" s="70"/>
      <c r="K186" s="54"/>
    </row>
    <row r="187" ht="15.75" customHeight="1">
      <c r="A187" s="53"/>
      <c r="B187" s="53"/>
      <c r="C187" s="53"/>
      <c r="D187" s="53"/>
      <c r="E187" s="53"/>
      <c r="F187" s="53"/>
      <c r="G187" s="53"/>
      <c r="H187" s="53"/>
      <c r="I187" s="70"/>
      <c r="J187" s="70"/>
      <c r="K187" s="54"/>
    </row>
    <row r="188" ht="15.75" customHeight="1">
      <c r="A188" s="53"/>
      <c r="B188" s="53"/>
      <c r="C188" s="53"/>
      <c r="D188" s="53"/>
      <c r="E188" s="53"/>
      <c r="F188" s="53"/>
      <c r="G188" s="53"/>
      <c r="H188" s="53"/>
      <c r="I188" s="70"/>
      <c r="J188" s="70"/>
      <c r="K188" s="54"/>
    </row>
    <row r="189" ht="15.75" customHeight="1">
      <c r="A189" s="53"/>
      <c r="B189" s="53"/>
      <c r="C189" s="53"/>
      <c r="D189" s="53"/>
      <c r="E189" s="53"/>
      <c r="F189" s="53"/>
      <c r="G189" s="53"/>
      <c r="H189" s="53"/>
      <c r="I189" s="70"/>
      <c r="J189" s="70"/>
      <c r="K189" s="54"/>
    </row>
    <row r="190" ht="15.75" customHeight="1">
      <c r="A190" s="53"/>
      <c r="B190" s="53"/>
      <c r="C190" s="53"/>
      <c r="D190" s="53"/>
      <c r="E190" s="53"/>
      <c r="F190" s="53"/>
      <c r="G190" s="53"/>
      <c r="H190" s="53"/>
      <c r="I190" s="70"/>
      <c r="J190" s="70"/>
      <c r="K190" s="54"/>
    </row>
    <row r="191" ht="15.75" customHeight="1">
      <c r="A191" s="53"/>
      <c r="B191" s="53"/>
      <c r="C191" s="53"/>
      <c r="D191" s="53"/>
      <c r="E191" s="53"/>
      <c r="F191" s="53"/>
      <c r="G191" s="53"/>
      <c r="H191" s="53"/>
      <c r="I191" s="70"/>
      <c r="J191" s="70"/>
      <c r="K191" s="54"/>
    </row>
    <row r="192" ht="15.75" customHeight="1">
      <c r="A192" s="53"/>
      <c r="B192" s="53"/>
      <c r="C192" s="53"/>
      <c r="D192" s="53"/>
      <c r="E192" s="53"/>
      <c r="F192" s="53"/>
      <c r="G192" s="53"/>
      <c r="H192" s="53"/>
      <c r="I192" s="70"/>
      <c r="J192" s="70"/>
      <c r="K192" s="54"/>
    </row>
    <row r="193" ht="15.75" customHeight="1">
      <c r="A193" s="53"/>
      <c r="B193" s="53"/>
      <c r="C193" s="53"/>
      <c r="D193" s="53"/>
      <c r="E193" s="53"/>
      <c r="F193" s="53"/>
      <c r="G193" s="53"/>
      <c r="H193" s="53"/>
      <c r="I193" s="70"/>
      <c r="J193" s="70"/>
      <c r="K193" s="54"/>
    </row>
    <row r="194" ht="15.75" customHeight="1">
      <c r="A194" s="53"/>
      <c r="B194" s="53"/>
      <c r="C194" s="53"/>
      <c r="D194" s="53"/>
      <c r="E194" s="53"/>
      <c r="F194" s="53"/>
      <c r="G194" s="53"/>
      <c r="H194" s="53"/>
      <c r="I194" s="70"/>
      <c r="J194" s="70"/>
      <c r="K194" s="54"/>
    </row>
    <row r="195" ht="15.75" customHeight="1">
      <c r="A195" s="53"/>
      <c r="B195" s="53"/>
      <c r="C195" s="53"/>
      <c r="D195" s="53"/>
      <c r="E195" s="53"/>
      <c r="F195" s="53"/>
      <c r="G195" s="53"/>
      <c r="H195" s="53"/>
      <c r="I195" s="70"/>
      <c r="J195" s="70"/>
      <c r="K195" s="54"/>
    </row>
    <row r="196" ht="15.75" customHeight="1">
      <c r="A196" s="53"/>
      <c r="B196" s="53"/>
      <c r="C196" s="53"/>
      <c r="D196" s="53"/>
      <c r="E196" s="53"/>
      <c r="F196" s="53"/>
      <c r="G196" s="53"/>
      <c r="H196" s="53"/>
      <c r="I196" s="70"/>
      <c r="J196" s="70"/>
      <c r="K196" s="54"/>
    </row>
    <row r="197" ht="15.75" customHeight="1">
      <c r="A197" s="53"/>
      <c r="B197" s="53"/>
      <c r="C197" s="53"/>
      <c r="D197" s="53"/>
      <c r="E197" s="53"/>
      <c r="F197" s="53"/>
      <c r="G197" s="53"/>
      <c r="H197" s="53"/>
      <c r="I197" s="70"/>
      <c r="J197" s="70"/>
      <c r="K197" s="54"/>
    </row>
    <row r="198" ht="15.75" customHeight="1">
      <c r="A198" s="53"/>
      <c r="B198" s="53"/>
      <c r="C198" s="53"/>
      <c r="D198" s="53"/>
      <c r="E198" s="53"/>
      <c r="F198" s="53"/>
      <c r="G198" s="53"/>
      <c r="H198" s="53"/>
      <c r="I198" s="70"/>
      <c r="J198" s="70"/>
      <c r="K198" s="54"/>
    </row>
    <row r="199" ht="15.75" customHeight="1">
      <c r="A199" s="53"/>
      <c r="B199" s="53"/>
      <c r="C199" s="53"/>
      <c r="D199" s="53"/>
      <c r="E199" s="53"/>
      <c r="F199" s="53"/>
      <c r="G199" s="53"/>
      <c r="H199" s="53"/>
      <c r="I199" s="70"/>
      <c r="J199" s="70"/>
      <c r="K199" s="54"/>
    </row>
    <row r="200" ht="15.75" customHeight="1">
      <c r="A200" s="53"/>
      <c r="B200" s="53"/>
      <c r="C200" s="53"/>
      <c r="D200" s="53"/>
      <c r="E200" s="53"/>
      <c r="F200" s="53"/>
      <c r="G200" s="53"/>
      <c r="H200" s="53"/>
      <c r="I200" s="70"/>
      <c r="J200" s="70"/>
      <c r="K200" s="54"/>
    </row>
    <row r="201" ht="15.75" customHeight="1">
      <c r="A201" s="53"/>
      <c r="B201" s="53"/>
      <c r="C201" s="53"/>
      <c r="D201" s="53"/>
      <c r="E201" s="53"/>
      <c r="F201" s="53"/>
      <c r="G201" s="53"/>
      <c r="H201" s="53"/>
      <c r="I201" s="70"/>
      <c r="J201" s="70"/>
      <c r="K201" s="54"/>
    </row>
    <row r="202" ht="15.75" customHeight="1">
      <c r="A202" s="53"/>
      <c r="B202" s="53"/>
      <c r="C202" s="53"/>
      <c r="D202" s="53"/>
      <c r="E202" s="53"/>
      <c r="F202" s="53"/>
      <c r="G202" s="53"/>
      <c r="H202" s="53"/>
      <c r="I202" s="70"/>
      <c r="J202" s="70"/>
      <c r="K202" s="54"/>
    </row>
    <row r="203" ht="15.75" customHeight="1">
      <c r="A203" s="53"/>
      <c r="B203" s="53"/>
      <c r="C203" s="53"/>
      <c r="D203" s="53"/>
      <c r="E203" s="53"/>
      <c r="F203" s="53"/>
      <c r="G203" s="53"/>
      <c r="H203" s="53"/>
      <c r="I203" s="70"/>
      <c r="J203" s="70"/>
      <c r="K203" s="54"/>
    </row>
    <row r="204" ht="15.75" customHeight="1">
      <c r="A204" s="53"/>
      <c r="B204" s="53"/>
      <c r="C204" s="53"/>
      <c r="D204" s="53"/>
      <c r="E204" s="53"/>
      <c r="F204" s="53"/>
      <c r="G204" s="53"/>
      <c r="H204" s="53"/>
      <c r="I204" s="70"/>
      <c r="J204" s="70"/>
      <c r="K204" s="54"/>
    </row>
    <row r="205" ht="15.75" customHeight="1">
      <c r="A205" s="53"/>
      <c r="B205" s="53"/>
      <c r="C205" s="53"/>
      <c r="D205" s="53"/>
      <c r="E205" s="53"/>
      <c r="F205" s="53"/>
      <c r="G205" s="53"/>
      <c r="H205" s="53"/>
      <c r="I205" s="70"/>
      <c r="J205" s="70"/>
      <c r="K205" s="54"/>
    </row>
    <row r="206" ht="15.75" customHeight="1">
      <c r="A206" s="53"/>
      <c r="B206" s="53"/>
      <c r="C206" s="53"/>
      <c r="D206" s="53"/>
      <c r="E206" s="53"/>
      <c r="F206" s="53"/>
      <c r="G206" s="53"/>
      <c r="H206" s="53"/>
      <c r="I206" s="70"/>
      <c r="J206" s="70"/>
      <c r="K206" s="54"/>
    </row>
    <row r="207" ht="15.75" customHeight="1">
      <c r="A207" s="53"/>
      <c r="B207" s="53"/>
      <c r="C207" s="53"/>
      <c r="D207" s="53"/>
      <c r="E207" s="53"/>
      <c r="F207" s="53"/>
      <c r="G207" s="53"/>
      <c r="H207" s="53"/>
      <c r="I207" s="70"/>
      <c r="J207" s="70"/>
      <c r="K207" s="54"/>
    </row>
    <row r="208" ht="15.75" customHeight="1">
      <c r="A208" s="53"/>
      <c r="B208" s="53"/>
      <c r="C208" s="53"/>
      <c r="D208" s="53"/>
      <c r="E208" s="53"/>
      <c r="F208" s="53"/>
      <c r="G208" s="53"/>
      <c r="H208" s="53"/>
      <c r="I208" s="70"/>
      <c r="J208" s="70"/>
      <c r="K208" s="54"/>
    </row>
    <row r="209" ht="15.75" customHeight="1">
      <c r="A209" s="53"/>
      <c r="B209" s="53"/>
      <c r="C209" s="53"/>
      <c r="D209" s="53"/>
      <c r="E209" s="53"/>
      <c r="F209" s="53"/>
      <c r="G209" s="53"/>
      <c r="H209" s="53"/>
      <c r="I209" s="70"/>
      <c r="J209" s="70"/>
      <c r="K209" s="54"/>
    </row>
    <row r="210" ht="15.75" customHeight="1">
      <c r="A210" s="53"/>
      <c r="B210" s="53"/>
      <c r="C210" s="53"/>
      <c r="D210" s="53"/>
      <c r="E210" s="53"/>
      <c r="F210" s="53"/>
      <c r="G210" s="53"/>
      <c r="H210" s="53"/>
      <c r="I210" s="70"/>
      <c r="J210" s="70"/>
      <c r="K210" s="54"/>
    </row>
    <row r="211" ht="15.75" customHeight="1">
      <c r="A211" s="53"/>
      <c r="B211" s="53"/>
      <c r="C211" s="53"/>
      <c r="D211" s="53"/>
      <c r="E211" s="53"/>
      <c r="F211" s="53"/>
      <c r="G211" s="53"/>
      <c r="H211" s="53"/>
      <c r="I211" s="70"/>
      <c r="J211" s="70"/>
      <c r="K211" s="54"/>
    </row>
    <row r="212" ht="15.75" customHeight="1">
      <c r="A212" s="53"/>
      <c r="B212" s="53"/>
      <c r="C212" s="53"/>
      <c r="D212" s="53"/>
      <c r="E212" s="53"/>
      <c r="F212" s="53"/>
      <c r="G212" s="53"/>
      <c r="H212" s="53"/>
      <c r="I212" s="70"/>
      <c r="J212" s="70"/>
      <c r="K212" s="54"/>
    </row>
    <row r="213" ht="15.75" customHeight="1">
      <c r="A213" s="53"/>
      <c r="B213" s="53"/>
      <c r="C213" s="53"/>
      <c r="D213" s="53"/>
      <c r="E213" s="53"/>
      <c r="F213" s="53"/>
      <c r="G213" s="53"/>
      <c r="H213" s="53"/>
      <c r="I213" s="70"/>
      <c r="J213" s="70"/>
      <c r="K213" s="54"/>
    </row>
    <row r="214" ht="15.75" customHeight="1">
      <c r="A214" s="53"/>
      <c r="B214" s="53"/>
      <c r="C214" s="53"/>
      <c r="D214" s="53"/>
      <c r="E214" s="53"/>
      <c r="F214" s="53"/>
      <c r="G214" s="53"/>
      <c r="H214" s="53"/>
      <c r="I214" s="70"/>
      <c r="J214" s="70"/>
      <c r="K214" s="54"/>
    </row>
    <row r="215" ht="15.75" customHeight="1">
      <c r="A215" s="53"/>
      <c r="B215" s="53"/>
      <c r="C215" s="53"/>
      <c r="D215" s="53"/>
      <c r="E215" s="53"/>
      <c r="F215" s="53"/>
      <c r="G215" s="53"/>
      <c r="H215" s="53"/>
      <c r="I215" s="70"/>
      <c r="J215" s="70"/>
      <c r="K215" s="54"/>
    </row>
    <row r="216" ht="15.75" customHeight="1">
      <c r="A216" s="53"/>
      <c r="B216" s="53"/>
      <c r="C216" s="53"/>
      <c r="D216" s="53"/>
      <c r="E216" s="53"/>
      <c r="F216" s="53"/>
      <c r="G216" s="53"/>
      <c r="H216" s="53"/>
      <c r="I216" s="70"/>
      <c r="J216" s="70"/>
      <c r="K216" s="54"/>
    </row>
    <row r="217" ht="15.75" customHeight="1">
      <c r="A217" s="53"/>
      <c r="B217" s="53"/>
      <c r="C217" s="53"/>
      <c r="D217" s="53"/>
      <c r="E217" s="53"/>
      <c r="F217" s="53"/>
      <c r="G217" s="53"/>
      <c r="H217" s="53"/>
      <c r="I217" s="70"/>
      <c r="J217" s="70"/>
      <c r="K217" s="54"/>
    </row>
    <row r="218" ht="15.75" customHeight="1">
      <c r="A218" s="53"/>
      <c r="B218" s="53"/>
      <c r="C218" s="53"/>
      <c r="D218" s="53"/>
      <c r="E218" s="53"/>
      <c r="F218" s="53"/>
      <c r="G218" s="53"/>
      <c r="H218" s="53"/>
      <c r="I218" s="70"/>
      <c r="J218" s="70"/>
      <c r="K218" s="54"/>
    </row>
    <row r="219" ht="15.75" customHeight="1">
      <c r="A219" s="53"/>
      <c r="B219" s="53"/>
      <c r="C219" s="53"/>
      <c r="D219" s="53"/>
      <c r="E219" s="53"/>
      <c r="F219" s="53"/>
      <c r="G219" s="53"/>
      <c r="H219" s="53"/>
      <c r="I219" s="70"/>
      <c r="J219" s="70"/>
      <c r="K219" s="54"/>
    </row>
    <row r="220" ht="15.75" customHeight="1">
      <c r="A220" s="53"/>
      <c r="B220" s="53"/>
      <c r="C220" s="53"/>
      <c r="D220" s="53"/>
      <c r="E220" s="53"/>
      <c r="F220" s="53"/>
      <c r="G220" s="53"/>
      <c r="H220" s="53"/>
      <c r="I220" s="70"/>
      <c r="J220" s="70"/>
      <c r="K220" s="54"/>
    </row>
    <row r="221" ht="15.75" customHeight="1">
      <c r="A221" s="53"/>
      <c r="B221" s="53"/>
      <c r="C221" s="53"/>
      <c r="D221" s="53"/>
      <c r="E221" s="53"/>
      <c r="F221" s="53"/>
      <c r="G221" s="53"/>
      <c r="H221" s="53"/>
      <c r="I221" s="70"/>
      <c r="J221" s="70"/>
      <c r="K221" s="54"/>
    </row>
    <row r="222" ht="15.75" customHeight="1">
      <c r="A222" s="53"/>
      <c r="B222" s="53"/>
      <c r="C222" s="53"/>
      <c r="D222" s="53"/>
      <c r="E222" s="53"/>
      <c r="F222" s="53"/>
      <c r="G222" s="53"/>
      <c r="H222" s="53"/>
      <c r="I222" s="70"/>
      <c r="J222" s="70"/>
      <c r="K222" s="54"/>
    </row>
    <row r="223" ht="15.75" customHeight="1">
      <c r="A223" s="53"/>
      <c r="B223" s="53"/>
      <c r="C223" s="53"/>
      <c r="D223" s="53"/>
      <c r="E223" s="53"/>
      <c r="F223" s="53"/>
      <c r="G223" s="53"/>
      <c r="H223" s="53"/>
      <c r="I223" s="70"/>
      <c r="J223" s="70"/>
      <c r="K223" s="54"/>
    </row>
    <row r="224" ht="15.75" customHeight="1">
      <c r="A224" s="53"/>
      <c r="B224" s="53"/>
      <c r="C224" s="53"/>
      <c r="D224" s="53"/>
      <c r="E224" s="53"/>
      <c r="F224" s="53"/>
      <c r="G224" s="53"/>
      <c r="H224" s="53"/>
      <c r="I224" s="70"/>
      <c r="J224" s="70"/>
      <c r="K224" s="54"/>
    </row>
    <row r="225" ht="15.75" customHeight="1">
      <c r="A225" s="53"/>
      <c r="B225" s="53"/>
      <c r="C225" s="53"/>
      <c r="D225" s="53"/>
      <c r="E225" s="53"/>
      <c r="F225" s="53"/>
      <c r="G225" s="53"/>
      <c r="H225" s="53"/>
      <c r="I225" s="70"/>
      <c r="J225" s="70"/>
      <c r="K225" s="54"/>
    </row>
    <row r="226" ht="15.75" customHeight="1">
      <c r="A226" s="53"/>
      <c r="B226" s="53"/>
      <c r="C226" s="53"/>
      <c r="D226" s="53"/>
      <c r="E226" s="53"/>
      <c r="F226" s="53"/>
      <c r="G226" s="53"/>
      <c r="H226" s="53"/>
      <c r="I226" s="70"/>
      <c r="J226" s="70"/>
      <c r="K226" s="54"/>
    </row>
    <row r="227" ht="15.75" customHeight="1">
      <c r="A227" s="53"/>
      <c r="B227" s="53"/>
      <c r="C227" s="53"/>
      <c r="D227" s="53"/>
      <c r="E227" s="53"/>
      <c r="F227" s="53"/>
      <c r="G227" s="53"/>
      <c r="H227" s="53"/>
      <c r="I227" s="70"/>
      <c r="J227" s="70"/>
      <c r="K227" s="54"/>
    </row>
    <row r="228" ht="15.75" customHeight="1">
      <c r="A228" s="53"/>
      <c r="B228" s="53"/>
      <c r="C228" s="53"/>
      <c r="D228" s="53"/>
      <c r="E228" s="53"/>
      <c r="F228" s="53"/>
      <c r="G228" s="53"/>
      <c r="H228" s="53"/>
      <c r="I228" s="70"/>
      <c r="J228" s="70"/>
      <c r="K228" s="54"/>
    </row>
    <row r="229" ht="15.75" customHeight="1">
      <c r="A229" s="53"/>
      <c r="B229" s="53"/>
      <c r="C229" s="53"/>
      <c r="D229" s="53"/>
      <c r="E229" s="53"/>
      <c r="F229" s="53"/>
      <c r="G229" s="53"/>
      <c r="H229" s="53"/>
      <c r="I229" s="70"/>
      <c r="J229" s="70"/>
      <c r="K229" s="54"/>
    </row>
    <row r="230" ht="15.75" customHeight="1">
      <c r="A230" s="53"/>
      <c r="B230" s="53"/>
      <c r="C230" s="53"/>
      <c r="D230" s="53"/>
      <c r="E230" s="53"/>
      <c r="F230" s="53"/>
      <c r="G230" s="53"/>
      <c r="H230" s="53"/>
      <c r="I230" s="70"/>
      <c r="J230" s="70"/>
      <c r="K230" s="54"/>
    </row>
    <row r="231" ht="15.75" customHeight="1">
      <c r="A231" s="53"/>
      <c r="B231" s="53"/>
      <c r="C231" s="53"/>
      <c r="D231" s="53"/>
      <c r="E231" s="53"/>
      <c r="F231" s="53"/>
      <c r="G231" s="53"/>
      <c r="H231" s="53"/>
      <c r="I231" s="70"/>
      <c r="J231" s="70"/>
      <c r="K231" s="54"/>
    </row>
    <row r="232" ht="15.75" customHeight="1">
      <c r="A232" s="53"/>
      <c r="B232" s="53"/>
      <c r="C232" s="53"/>
      <c r="D232" s="53"/>
      <c r="E232" s="53"/>
      <c r="F232" s="53"/>
      <c r="G232" s="53"/>
      <c r="H232" s="53"/>
      <c r="I232" s="70"/>
      <c r="J232" s="70"/>
      <c r="K232" s="54"/>
    </row>
    <row r="233" ht="15.75" customHeight="1">
      <c r="A233" s="53"/>
      <c r="B233" s="53"/>
      <c r="C233" s="53"/>
      <c r="D233" s="53"/>
      <c r="E233" s="53"/>
      <c r="F233" s="53"/>
      <c r="G233" s="53"/>
      <c r="H233" s="53"/>
      <c r="I233" s="70"/>
      <c r="J233" s="70"/>
      <c r="K233" s="54"/>
    </row>
    <row r="234" ht="15.75" customHeight="1">
      <c r="A234" s="53"/>
      <c r="B234" s="53"/>
      <c r="C234" s="53"/>
      <c r="D234" s="53"/>
      <c r="E234" s="53"/>
      <c r="F234" s="53"/>
      <c r="G234" s="53"/>
      <c r="H234" s="53"/>
      <c r="I234" s="70"/>
      <c r="J234" s="70"/>
      <c r="K234" s="54"/>
    </row>
    <row r="235" ht="15.75" customHeight="1">
      <c r="A235" s="53"/>
      <c r="B235" s="53"/>
      <c r="C235" s="53"/>
      <c r="D235" s="53"/>
      <c r="E235" s="53"/>
      <c r="F235" s="53"/>
      <c r="G235" s="53"/>
      <c r="H235" s="53"/>
      <c r="I235" s="70"/>
      <c r="J235" s="70"/>
      <c r="K235" s="54"/>
    </row>
    <row r="236" ht="15.75" customHeight="1">
      <c r="A236" s="53"/>
      <c r="B236" s="53"/>
      <c r="C236" s="53"/>
      <c r="D236" s="53"/>
      <c r="E236" s="53"/>
      <c r="F236" s="53"/>
      <c r="G236" s="53"/>
      <c r="H236" s="53"/>
      <c r="I236" s="70"/>
      <c r="J236" s="70"/>
      <c r="K236" s="54"/>
    </row>
    <row r="237" ht="15.75" customHeight="1">
      <c r="A237" s="53"/>
      <c r="B237" s="53"/>
      <c r="C237" s="53"/>
      <c r="D237" s="53"/>
      <c r="E237" s="53"/>
      <c r="F237" s="53"/>
      <c r="G237" s="53"/>
      <c r="H237" s="53"/>
      <c r="I237" s="70"/>
      <c r="J237" s="70"/>
      <c r="K237" s="54"/>
    </row>
    <row r="238" ht="15.75" customHeight="1">
      <c r="A238" s="53"/>
      <c r="B238" s="53"/>
      <c r="C238" s="53"/>
      <c r="D238" s="53"/>
      <c r="E238" s="53"/>
      <c r="F238" s="53"/>
      <c r="G238" s="53"/>
      <c r="H238" s="53"/>
      <c r="I238" s="70"/>
      <c r="J238" s="70"/>
      <c r="K238" s="54"/>
    </row>
    <row r="239" ht="15.75" customHeight="1">
      <c r="A239" s="53"/>
      <c r="B239" s="53"/>
      <c r="C239" s="53"/>
      <c r="D239" s="53"/>
      <c r="E239" s="53"/>
      <c r="F239" s="53"/>
      <c r="G239" s="53"/>
      <c r="H239" s="53"/>
      <c r="I239" s="70"/>
      <c r="J239" s="70"/>
      <c r="K239" s="54"/>
    </row>
    <row r="240" ht="15.75" customHeight="1">
      <c r="A240" s="53"/>
      <c r="B240" s="53"/>
      <c r="C240" s="53"/>
      <c r="D240" s="53"/>
      <c r="E240" s="53"/>
      <c r="F240" s="53"/>
      <c r="G240" s="53"/>
      <c r="H240" s="53"/>
      <c r="I240" s="70"/>
      <c r="J240" s="70"/>
      <c r="K240" s="54"/>
    </row>
    <row r="241" ht="15.75" customHeight="1">
      <c r="A241" s="53"/>
      <c r="B241" s="53"/>
      <c r="C241" s="53"/>
      <c r="D241" s="53"/>
      <c r="E241" s="53"/>
      <c r="F241" s="53"/>
      <c r="G241" s="53"/>
      <c r="H241" s="53"/>
      <c r="I241" s="70"/>
      <c r="J241" s="70"/>
      <c r="K241" s="54"/>
    </row>
    <row r="242" ht="15.75" customHeight="1">
      <c r="A242" s="53"/>
      <c r="B242" s="53"/>
      <c r="C242" s="53"/>
      <c r="D242" s="53"/>
      <c r="E242" s="53"/>
      <c r="F242" s="53"/>
      <c r="G242" s="53"/>
      <c r="H242" s="53"/>
      <c r="I242" s="70"/>
      <c r="J242" s="70"/>
      <c r="K242" s="54"/>
    </row>
    <row r="243" ht="15.75" customHeight="1">
      <c r="A243" s="53"/>
      <c r="B243" s="53"/>
      <c r="C243" s="53"/>
      <c r="D243" s="53"/>
      <c r="E243" s="53"/>
      <c r="F243" s="53"/>
      <c r="G243" s="53"/>
      <c r="H243" s="53"/>
      <c r="I243" s="70"/>
      <c r="J243" s="70"/>
      <c r="K243" s="54"/>
    </row>
    <row r="244" ht="15.75" customHeight="1">
      <c r="A244" s="53"/>
      <c r="B244" s="53"/>
      <c r="C244" s="53"/>
      <c r="D244" s="53"/>
      <c r="E244" s="53"/>
      <c r="F244" s="53"/>
      <c r="G244" s="53"/>
      <c r="H244" s="53"/>
      <c r="I244" s="70"/>
      <c r="J244" s="70"/>
      <c r="K244" s="54"/>
    </row>
    <row r="245" ht="15.75" customHeight="1">
      <c r="A245" s="53"/>
      <c r="B245" s="53"/>
      <c r="C245" s="53"/>
      <c r="D245" s="53"/>
      <c r="E245" s="53"/>
      <c r="F245" s="53"/>
      <c r="G245" s="53"/>
      <c r="H245" s="53"/>
      <c r="I245" s="70"/>
      <c r="J245" s="70"/>
      <c r="K245" s="54"/>
    </row>
    <row r="246" ht="15.75" customHeight="1">
      <c r="A246" s="53"/>
      <c r="B246" s="53"/>
      <c r="C246" s="53"/>
      <c r="D246" s="53"/>
      <c r="E246" s="53"/>
      <c r="F246" s="53"/>
      <c r="G246" s="53"/>
      <c r="H246" s="53"/>
      <c r="I246" s="70"/>
      <c r="J246" s="70"/>
      <c r="K246" s="54"/>
    </row>
    <row r="247" ht="15.75" customHeight="1">
      <c r="A247" s="53"/>
      <c r="B247" s="53"/>
      <c r="C247" s="53"/>
      <c r="D247" s="53"/>
      <c r="E247" s="53"/>
      <c r="F247" s="53"/>
      <c r="G247" s="53"/>
      <c r="H247" s="53"/>
      <c r="I247" s="70"/>
      <c r="J247" s="70"/>
      <c r="K247" s="54"/>
    </row>
    <row r="248" ht="15.75" customHeight="1">
      <c r="A248" s="53"/>
      <c r="B248" s="53"/>
      <c r="C248" s="53"/>
      <c r="D248" s="53"/>
      <c r="E248" s="53"/>
      <c r="F248" s="53"/>
      <c r="G248" s="53"/>
      <c r="H248" s="53"/>
      <c r="I248" s="70"/>
      <c r="J248" s="70"/>
      <c r="K248" s="54"/>
    </row>
    <row r="249" ht="15.75" customHeight="1">
      <c r="A249" s="53"/>
      <c r="B249" s="53"/>
      <c r="C249" s="53"/>
      <c r="D249" s="53"/>
      <c r="E249" s="53"/>
      <c r="F249" s="53"/>
      <c r="G249" s="53"/>
      <c r="H249" s="53"/>
      <c r="I249" s="70"/>
      <c r="J249" s="70"/>
      <c r="K249" s="54"/>
    </row>
    <row r="250" ht="15.75" customHeight="1">
      <c r="A250" s="53"/>
      <c r="B250" s="53"/>
      <c r="C250" s="53"/>
      <c r="D250" s="53"/>
      <c r="E250" s="53"/>
      <c r="F250" s="53"/>
      <c r="G250" s="53"/>
      <c r="H250" s="53"/>
      <c r="I250" s="70"/>
      <c r="J250" s="70"/>
      <c r="K250" s="54"/>
    </row>
    <row r="251" ht="15.75" customHeight="1">
      <c r="A251" s="53"/>
      <c r="B251" s="53"/>
      <c r="C251" s="53"/>
      <c r="D251" s="53"/>
      <c r="E251" s="53"/>
      <c r="F251" s="53"/>
      <c r="G251" s="53"/>
      <c r="H251" s="53"/>
      <c r="I251" s="70"/>
      <c r="J251" s="70"/>
      <c r="K251" s="54"/>
    </row>
    <row r="252" ht="15.75" customHeight="1">
      <c r="A252" s="53"/>
      <c r="B252" s="53"/>
      <c r="C252" s="53"/>
      <c r="D252" s="53"/>
      <c r="E252" s="53"/>
      <c r="F252" s="53"/>
      <c r="G252" s="53"/>
      <c r="H252" s="53"/>
      <c r="I252" s="70"/>
      <c r="J252" s="70"/>
      <c r="K252" s="54"/>
    </row>
    <row r="253" ht="15.75" customHeight="1">
      <c r="A253" s="53"/>
      <c r="B253" s="53"/>
      <c r="C253" s="53"/>
      <c r="D253" s="53"/>
      <c r="E253" s="53"/>
      <c r="F253" s="53"/>
      <c r="G253" s="53"/>
      <c r="H253" s="53"/>
      <c r="I253" s="70"/>
      <c r="J253" s="70"/>
      <c r="K253" s="54"/>
    </row>
    <row r="254" ht="15.75" customHeight="1">
      <c r="A254" s="53"/>
      <c r="B254" s="53"/>
      <c r="C254" s="53"/>
      <c r="D254" s="53"/>
      <c r="E254" s="53"/>
      <c r="F254" s="53"/>
      <c r="G254" s="53"/>
      <c r="H254" s="53"/>
      <c r="I254" s="70"/>
      <c r="J254" s="70"/>
      <c r="K254" s="54"/>
    </row>
    <row r="255" ht="15.75" customHeight="1">
      <c r="A255" s="53"/>
      <c r="B255" s="53"/>
      <c r="C255" s="53"/>
      <c r="D255" s="53"/>
      <c r="E255" s="53"/>
      <c r="F255" s="53"/>
      <c r="G255" s="53"/>
      <c r="H255" s="53"/>
      <c r="I255" s="70"/>
      <c r="J255" s="70"/>
      <c r="K255" s="54"/>
    </row>
    <row r="256" ht="15.75" customHeight="1">
      <c r="A256" s="53"/>
      <c r="B256" s="53"/>
      <c r="C256" s="53"/>
      <c r="D256" s="53"/>
      <c r="E256" s="53"/>
      <c r="F256" s="53"/>
      <c r="G256" s="53"/>
      <c r="H256" s="53"/>
      <c r="I256" s="70"/>
      <c r="J256" s="70"/>
      <c r="K256" s="54"/>
    </row>
    <row r="257" ht="15.75" customHeight="1">
      <c r="A257" s="53"/>
      <c r="B257" s="53"/>
      <c r="C257" s="53"/>
      <c r="D257" s="53"/>
      <c r="E257" s="53"/>
      <c r="F257" s="53"/>
      <c r="G257" s="53"/>
      <c r="H257" s="53"/>
      <c r="I257" s="70"/>
      <c r="J257" s="70"/>
      <c r="K257" s="54"/>
    </row>
    <row r="258" ht="15.75" customHeight="1">
      <c r="A258" s="53"/>
      <c r="B258" s="53"/>
      <c r="C258" s="53"/>
      <c r="D258" s="53"/>
      <c r="E258" s="53"/>
      <c r="F258" s="53"/>
      <c r="G258" s="53"/>
      <c r="H258" s="53"/>
      <c r="I258" s="70"/>
      <c r="J258" s="70"/>
      <c r="K258" s="54"/>
    </row>
    <row r="259" ht="15.75" customHeight="1">
      <c r="A259" s="53"/>
      <c r="B259" s="53"/>
      <c r="C259" s="53"/>
      <c r="D259" s="53"/>
      <c r="E259" s="53"/>
      <c r="F259" s="53"/>
      <c r="G259" s="53"/>
      <c r="H259" s="53"/>
      <c r="I259" s="70"/>
      <c r="J259" s="70"/>
      <c r="K259" s="54"/>
    </row>
    <row r="260" ht="15.75" customHeight="1">
      <c r="A260" s="53"/>
      <c r="B260" s="53"/>
      <c r="C260" s="53"/>
      <c r="D260" s="53"/>
      <c r="E260" s="53"/>
      <c r="F260" s="53"/>
      <c r="G260" s="53"/>
      <c r="H260" s="53"/>
      <c r="I260" s="70"/>
      <c r="J260" s="70"/>
      <c r="K260" s="54"/>
    </row>
    <row r="261" ht="15.75" customHeight="1">
      <c r="A261" s="53"/>
      <c r="B261" s="53"/>
      <c r="C261" s="53"/>
      <c r="D261" s="53"/>
      <c r="E261" s="53"/>
      <c r="F261" s="53"/>
      <c r="G261" s="53"/>
      <c r="H261" s="53"/>
      <c r="I261" s="70"/>
      <c r="J261" s="70"/>
      <c r="K261" s="54"/>
    </row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J1"/>
    <mergeCell ref="A2:J2"/>
    <mergeCell ref="A3:J3"/>
    <mergeCell ref="I56:J56"/>
  </mergeCells>
  <printOptions/>
  <pageMargins bottom="0.75" footer="0.0" header="0.0" left="0.7" right="0.7" top="0.75"/>
  <pageSetup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7.75"/>
    <col customWidth="1" min="2" max="2" width="44.0"/>
    <col customWidth="1" min="3" max="3" width="12.88"/>
    <col customWidth="1" min="4" max="4" width="8.63"/>
    <col customWidth="1" min="5" max="5" width="18.38"/>
    <col customWidth="1" min="6" max="6" width="19.88"/>
    <col customWidth="1" min="7" max="8" width="17.75"/>
    <col customWidth="1" min="9" max="9" width="9.75"/>
    <col customWidth="1" min="10" max="10" width="9.25"/>
    <col customWidth="1" min="11" max="11" width="12.38"/>
    <col customWidth="1" min="12" max="12" width="15.5"/>
    <col customWidth="1" min="13" max="13" width="44.0"/>
  </cols>
  <sheetData>
    <row r="1" ht="18.75" customHeight="1">
      <c r="A1" s="55" t="s">
        <v>644</v>
      </c>
      <c r="B1" s="40"/>
      <c r="C1" s="40"/>
      <c r="D1" s="40"/>
      <c r="E1" s="40"/>
      <c r="F1" s="40"/>
      <c r="G1" s="40"/>
      <c r="H1" s="40"/>
      <c r="I1" s="40"/>
      <c r="J1" s="41"/>
      <c r="K1" s="50"/>
      <c r="L1" s="30"/>
      <c r="M1" s="30"/>
    </row>
    <row r="2" ht="18.75" customHeight="1">
      <c r="A2" s="55" t="s">
        <v>645</v>
      </c>
      <c r="B2" s="40"/>
      <c r="C2" s="40"/>
      <c r="D2" s="40"/>
      <c r="E2" s="40"/>
      <c r="F2" s="40"/>
      <c r="G2" s="40"/>
      <c r="H2" s="40"/>
      <c r="I2" s="40"/>
      <c r="J2" s="41"/>
      <c r="K2" s="126" t="s">
        <v>778</v>
      </c>
      <c r="L2" s="30"/>
      <c r="M2" s="30"/>
    </row>
    <row r="3" ht="15.75" customHeight="1">
      <c r="A3" s="57" t="s">
        <v>28</v>
      </c>
      <c r="B3" s="40"/>
      <c r="C3" s="40"/>
      <c r="D3" s="40"/>
      <c r="E3" s="40"/>
      <c r="F3" s="40"/>
      <c r="G3" s="40"/>
      <c r="H3" s="40"/>
      <c r="I3" s="40"/>
      <c r="J3" s="41"/>
      <c r="K3" s="50"/>
      <c r="L3" s="30"/>
      <c r="M3" s="30"/>
    </row>
    <row r="4">
      <c r="A4" s="42" t="s">
        <v>1</v>
      </c>
      <c r="B4" s="42" t="s">
        <v>68</v>
      </c>
      <c r="C4" s="42" t="s">
        <v>69</v>
      </c>
      <c r="D4" s="43" t="s">
        <v>596</v>
      </c>
      <c r="E4" s="42" t="s">
        <v>597</v>
      </c>
      <c r="F4" s="42" t="s">
        <v>598</v>
      </c>
      <c r="G4" s="42" t="s">
        <v>599</v>
      </c>
      <c r="H4" s="42" t="s">
        <v>600</v>
      </c>
      <c r="I4" s="42" t="s">
        <v>665</v>
      </c>
      <c r="J4" s="42" t="s">
        <v>602</v>
      </c>
      <c r="K4" s="44" t="s">
        <v>64</v>
      </c>
      <c r="L4" s="42" t="s">
        <v>603</v>
      </c>
      <c r="M4" s="42" t="s">
        <v>604</v>
      </c>
    </row>
    <row r="5" ht="15.75" customHeight="1">
      <c r="A5" s="29" t="s">
        <v>725</v>
      </c>
      <c r="B5" s="30" t="s">
        <v>866</v>
      </c>
      <c r="C5" s="45">
        <v>4.00001052E9</v>
      </c>
      <c r="D5" s="73">
        <v>0.0</v>
      </c>
      <c r="E5" s="27" t="s">
        <v>648</v>
      </c>
      <c r="F5" s="27" t="s">
        <v>608</v>
      </c>
      <c r="G5" s="47" t="s">
        <v>609</v>
      </c>
      <c r="H5" s="29" t="s">
        <v>610</v>
      </c>
      <c r="I5" s="29">
        <v>1.0</v>
      </c>
      <c r="J5" s="29" t="s">
        <v>611</v>
      </c>
      <c r="K5" s="143">
        <v>390.0</v>
      </c>
      <c r="L5" s="30">
        <v>9.100001535E9</v>
      </c>
      <c r="M5" s="30" t="s">
        <v>867</v>
      </c>
    </row>
    <row r="6" ht="15.75" customHeight="1">
      <c r="A6" s="29" t="s">
        <v>725</v>
      </c>
      <c r="B6" s="30" t="s">
        <v>868</v>
      </c>
      <c r="C6" s="45">
        <v>4.000010521E9</v>
      </c>
      <c r="D6" s="73">
        <v>0.0</v>
      </c>
      <c r="E6" s="27" t="s">
        <v>648</v>
      </c>
      <c r="F6" s="27" t="s">
        <v>615</v>
      </c>
      <c r="G6" s="47" t="s">
        <v>609</v>
      </c>
      <c r="H6" s="29" t="s">
        <v>616</v>
      </c>
      <c r="I6" s="29">
        <v>1.0</v>
      </c>
      <c r="J6" s="29" t="s">
        <v>611</v>
      </c>
      <c r="K6" s="143">
        <v>390.0</v>
      </c>
      <c r="L6" s="30">
        <v>9.100001617E9</v>
      </c>
      <c r="M6" s="30" t="s">
        <v>869</v>
      </c>
    </row>
    <row r="7" ht="15.75" customHeight="1">
      <c r="A7" s="27" t="s">
        <v>827</v>
      </c>
      <c r="B7" s="30" t="s">
        <v>870</v>
      </c>
      <c r="C7" s="45">
        <v>4.000010514E9</v>
      </c>
      <c r="D7" s="73">
        <v>0.0</v>
      </c>
      <c r="E7" s="27" t="s">
        <v>648</v>
      </c>
      <c r="F7" s="27" t="s">
        <v>608</v>
      </c>
      <c r="G7" s="47" t="s">
        <v>609</v>
      </c>
      <c r="H7" s="29" t="s">
        <v>610</v>
      </c>
      <c r="I7" s="29">
        <v>1.0</v>
      </c>
      <c r="J7" s="29" t="s">
        <v>611</v>
      </c>
      <c r="K7" s="143">
        <v>390.0</v>
      </c>
      <c r="L7" s="30">
        <v>9.100001535E9</v>
      </c>
      <c r="M7" s="30" t="s">
        <v>867</v>
      </c>
    </row>
    <row r="8" ht="15.75" customHeight="1">
      <c r="A8" s="27" t="s">
        <v>827</v>
      </c>
      <c r="B8" s="30" t="s">
        <v>871</v>
      </c>
      <c r="C8" s="45">
        <v>4.000010515E9</v>
      </c>
      <c r="D8" s="73">
        <v>0.0</v>
      </c>
      <c r="E8" s="27" t="s">
        <v>648</v>
      </c>
      <c r="F8" s="27" t="s">
        <v>615</v>
      </c>
      <c r="G8" s="47" t="s">
        <v>609</v>
      </c>
      <c r="H8" s="29" t="s">
        <v>616</v>
      </c>
      <c r="I8" s="29">
        <v>1.0</v>
      </c>
      <c r="J8" s="29" t="s">
        <v>611</v>
      </c>
      <c r="K8" s="143">
        <v>390.0</v>
      </c>
      <c r="L8" s="30">
        <v>9.100001617E9</v>
      </c>
      <c r="M8" s="30" t="s">
        <v>869</v>
      </c>
    </row>
    <row r="9" ht="18.75" customHeight="1">
      <c r="A9" s="27" t="s">
        <v>827</v>
      </c>
      <c r="B9" s="30" t="s">
        <v>872</v>
      </c>
      <c r="C9" s="45">
        <v>4.000010516E9</v>
      </c>
      <c r="D9" s="73">
        <v>0.0</v>
      </c>
      <c r="E9" s="27" t="s">
        <v>648</v>
      </c>
      <c r="F9" s="27" t="s">
        <v>608</v>
      </c>
      <c r="G9" s="47" t="s">
        <v>609</v>
      </c>
      <c r="H9" s="29" t="s">
        <v>610</v>
      </c>
      <c r="I9" s="29">
        <v>1.0</v>
      </c>
      <c r="J9" s="29" t="s">
        <v>611</v>
      </c>
      <c r="K9" s="143">
        <v>390.0</v>
      </c>
      <c r="L9" s="30">
        <v>9.100001535E9</v>
      </c>
      <c r="M9" s="30" t="s">
        <v>867</v>
      </c>
    </row>
    <row r="10" ht="22.5" customHeight="1">
      <c r="A10" s="27" t="s">
        <v>827</v>
      </c>
      <c r="B10" s="30" t="s">
        <v>873</v>
      </c>
      <c r="C10" s="45">
        <v>4.000010517E9</v>
      </c>
      <c r="D10" s="73">
        <v>0.0</v>
      </c>
      <c r="E10" s="27" t="s">
        <v>648</v>
      </c>
      <c r="F10" s="27" t="s">
        <v>615</v>
      </c>
      <c r="G10" s="47" t="s">
        <v>609</v>
      </c>
      <c r="H10" s="29" t="s">
        <v>616</v>
      </c>
      <c r="I10" s="29">
        <v>1.0</v>
      </c>
      <c r="J10" s="29" t="s">
        <v>611</v>
      </c>
      <c r="K10" s="143">
        <v>390.0</v>
      </c>
      <c r="L10" s="30">
        <v>9.100001617E9</v>
      </c>
      <c r="M10" s="30" t="s">
        <v>869</v>
      </c>
    </row>
    <row r="11" ht="15.75" customHeight="1">
      <c r="A11" s="27" t="s">
        <v>827</v>
      </c>
      <c r="B11" s="30" t="s">
        <v>874</v>
      </c>
      <c r="C11" s="45">
        <v>4.00001051E9</v>
      </c>
      <c r="D11" s="73">
        <v>0.0</v>
      </c>
      <c r="E11" s="27" t="s">
        <v>648</v>
      </c>
      <c r="F11" s="27" t="s">
        <v>608</v>
      </c>
      <c r="G11" s="47" t="s">
        <v>609</v>
      </c>
      <c r="H11" s="29" t="s">
        <v>610</v>
      </c>
      <c r="I11" s="29">
        <v>1.0</v>
      </c>
      <c r="J11" s="29" t="s">
        <v>611</v>
      </c>
      <c r="K11" s="143">
        <v>395.0</v>
      </c>
      <c r="L11" s="30">
        <v>9.100001535E9</v>
      </c>
      <c r="M11" s="30" t="s">
        <v>867</v>
      </c>
    </row>
    <row r="12" ht="15.75" customHeight="1">
      <c r="A12" s="27" t="s">
        <v>827</v>
      </c>
      <c r="B12" s="30" t="s">
        <v>875</v>
      </c>
      <c r="C12" s="45">
        <v>4.000010512E9</v>
      </c>
      <c r="D12" s="73">
        <v>0.0</v>
      </c>
      <c r="E12" s="27" t="s">
        <v>648</v>
      </c>
      <c r="F12" s="27" t="s">
        <v>615</v>
      </c>
      <c r="G12" s="47" t="s">
        <v>609</v>
      </c>
      <c r="H12" s="29" t="s">
        <v>616</v>
      </c>
      <c r="I12" s="29">
        <v>1.0</v>
      </c>
      <c r="J12" s="29" t="s">
        <v>611</v>
      </c>
      <c r="K12" s="143">
        <v>395.0</v>
      </c>
      <c r="L12" s="30">
        <v>9.100001617E9</v>
      </c>
      <c r="M12" s="30" t="s">
        <v>869</v>
      </c>
    </row>
    <row r="13" ht="15.75" customHeight="1">
      <c r="A13" s="27" t="s">
        <v>827</v>
      </c>
      <c r="B13" s="30" t="s">
        <v>876</v>
      </c>
      <c r="C13" s="45">
        <v>4.000010513E9</v>
      </c>
      <c r="D13" s="73">
        <v>0.0</v>
      </c>
      <c r="E13" s="27" t="s">
        <v>648</v>
      </c>
      <c r="F13" s="27" t="s">
        <v>608</v>
      </c>
      <c r="G13" s="47" t="s">
        <v>609</v>
      </c>
      <c r="H13" s="29" t="s">
        <v>610</v>
      </c>
      <c r="I13" s="29">
        <v>1.0</v>
      </c>
      <c r="J13" s="29" t="s">
        <v>611</v>
      </c>
      <c r="K13" s="143">
        <v>345.0</v>
      </c>
      <c r="L13" s="30">
        <v>9.100001535E9</v>
      </c>
      <c r="M13" s="30" t="s">
        <v>867</v>
      </c>
    </row>
    <row r="14" ht="15.75" customHeight="1">
      <c r="A14" s="27" t="s">
        <v>835</v>
      </c>
      <c r="B14" s="30" t="s">
        <v>877</v>
      </c>
      <c r="C14" s="45">
        <v>4.000010506E9</v>
      </c>
      <c r="D14" s="73">
        <v>0.0</v>
      </c>
      <c r="E14" s="27" t="s">
        <v>648</v>
      </c>
      <c r="F14" s="27" t="s">
        <v>608</v>
      </c>
      <c r="G14" s="47" t="s">
        <v>609</v>
      </c>
      <c r="H14" s="29" t="s">
        <v>610</v>
      </c>
      <c r="I14" s="29">
        <v>1.0</v>
      </c>
      <c r="J14" s="29" t="s">
        <v>611</v>
      </c>
      <c r="K14" s="143">
        <v>350.0</v>
      </c>
      <c r="L14" s="30">
        <v>9.100001535E9</v>
      </c>
      <c r="M14" s="30" t="s">
        <v>867</v>
      </c>
    </row>
    <row r="15" ht="15.75" customHeight="1">
      <c r="A15" s="27" t="s">
        <v>835</v>
      </c>
      <c r="B15" s="30" t="s">
        <v>878</v>
      </c>
      <c r="C15" s="45">
        <v>4.000010507E9</v>
      </c>
      <c r="D15" s="73">
        <v>0.0</v>
      </c>
      <c r="E15" s="27" t="s">
        <v>648</v>
      </c>
      <c r="F15" s="27" t="s">
        <v>615</v>
      </c>
      <c r="G15" s="47" t="s">
        <v>609</v>
      </c>
      <c r="H15" s="29" t="s">
        <v>616</v>
      </c>
      <c r="I15" s="29">
        <v>1.0</v>
      </c>
      <c r="J15" s="29" t="s">
        <v>611</v>
      </c>
      <c r="K15" s="143">
        <v>350.0</v>
      </c>
      <c r="L15" s="30">
        <v>9.100001617E9</v>
      </c>
      <c r="M15" s="30" t="s">
        <v>869</v>
      </c>
    </row>
    <row r="16" ht="15.75" customHeight="1">
      <c r="A16" s="27" t="s">
        <v>838</v>
      </c>
      <c r="B16" s="30" t="s">
        <v>879</v>
      </c>
      <c r="C16" s="45">
        <v>4.000010508E9</v>
      </c>
      <c r="D16" s="73">
        <v>0.0</v>
      </c>
      <c r="E16" s="27" t="s">
        <v>648</v>
      </c>
      <c r="F16" s="27" t="s">
        <v>608</v>
      </c>
      <c r="G16" s="47" t="s">
        <v>609</v>
      </c>
      <c r="H16" s="29" t="s">
        <v>610</v>
      </c>
      <c r="I16" s="29">
        <v>1.0</v>
      </c>
      <c r="J16" s="29" t="s">
        <v>611</v>
      </c>
      <c r="K16" s="143">
        <v>386.0</v>
      </c>
      <c r="L16" s="30">
        <v>9.100001535E9</v>
      </c>
      <c r="M16" s="30" t="s">
        <v>867</v>
      </c>
    </row>
    <row r="17" ht="15.75" customHeight="1">
      <c r="A17" s="27" t="s">
        <v>838</v>
      </c>
      <c r="B17" s="30" t="s">
        <v>880</v>
      </c>
      <c r="C17" s="45">
        <v>4.000010509E9</v>
      </c>
      <c r="D17" s="73">
        <v>0.0</v>
      </c>
      <c r="E17" s="27" t="s">
        <v>648</v>
      </c>
      <c r="F17" s="27" t="s">
        <v>615</v>
      </c>
      <c r="G17" s="47" t="s">
        <v>609</v>
      </c>
      <c r="H17" s="29" t="s">
        <v>616</v>
      </c>
      <c r="I17" s="29">
        <v>1.0</v>
      </c>
      <c r="J17" s="29" t="s">
        <v>611</v>
      </c>
      <c r="K17" s="143">
        <v>386.0</v>
      </c>
      <c r="L17" s="30">
        <v>9.100001617E9</v>
      </c>
      <c r="M17" s="30" t="s">
        <v>869</v>
      </c>
    </row>
    <row r="18" ht="15.75" customHeight="1">
      <c r="A18" s="27" t="s">
        <v>725</v>
      </c>
      <c r="B18" s="30" t="s">
        <v>881</v>
      </c>
      <c r="C18" s="45">
        <v>4.000010502E9</v>
      </c>
      <c r="D18" s="73">
        <v>0.0</v>
      </c>
      <c r="E18" s="27" t="s">
        <v>648</v>
      </c>
      <c r="F18" s="27" t="s">
        <v>608</v>
      </c>
      <c r="G18" s="47" t="s">
        <v>609</v>
      </c>
      <c r="H18" s="29" t="s">
        <v>610</v>
      </c>
      <c r="I18" s="29">
        <v>1.0</v>
      </c>
      <c r="J18" s="29" t="s">
        <v>611</v>
      </c>
      <c r="K18" s="143">
        <v>190.0</v>
      </c>
      <c r="L18" s="30">
        <v>9.100001535E9</v>
      </c>
      <c r="M18" s="30" t="s">
        <v>867</v>
      </c>
    </row>
    <row r="19" ht="15.75" customHeight="1">
      <c r="A19" s="27" t="s">
        <v>725</v>
      </c>
      <c r="B19" s="30" t="s">
        <v>882</v>
      </c>
      <c r="C19" s="45">
        <v>4.000010503E9</v>
      </c>
      <c r="D19" s="73">
        <v>0.0</v>
      </c>
      <c r="E19" s="27" t="s">
        <v>648</v>
      </c>
      <c r="F19" s="27" t="s">
        <v>608</v>
      </c>
      <c r="G19" s="47" t="s">
        <v>609</v>
      </c>
      <c r="H19" s="29" t="s">
        <v>610</v>
      </c>
      <c r="I19" s="29">
        <v>1.0</v>
      </c>
      <c r="J19" s="29" t="s">
        <v>611</v>
      </c>
      <c r="K19" s="143">
        <v>190.0</v>
      </c>
      <c r="L19" s="30">
        <v>9.100001535E9</v>
      </c>
      <c r="M19" s="30" t="s">
        <v>867</v>
      </c>
    </row>
    <row r="20" ht="15.75" customHeight="1">
      <c r="A20" s="27" t="s">
        <v>725</v>
      </c>
      <c r="B20" s="30" t="s">
        <v>883</v>
      </c>
      <c r="C20" s="45">
        <v>4.000010504E9</v>
      </c>
      <c r="D20" s="73">
        <v>0.0</v>
      </c>
      <c r="E20" s="27" t="s">
        <v>648</v>
      </c>
      <c r="F20" s="27" t="s">
        <v>615</v>
      </c>
      <c r="G20" s="47" t="s">
        <v>609</v>
      </c>
      <c r="H20" s="29" t="s">
        <v>616</v>
      </c>
      <c r="I20" s="29">
        <v>1.0</v>
      </c>
      <c r="J20" s="29" t="s">
        <v>611</v>
      </c>
      <c r="K20" s="143">
        <v>190.0</v>
      </c>
      <c r="L20" s="30">
        <v>9.100001617E9</v>
      </c>
      <c r="M20" s="30" t="s">
        <v>869</v>
      </c>
    </row>
    <row r="21" ht="15.75" customHeight="1">
      <c r="A21" s="27" t="s">
        <v>725</v>
      </c>
      <c r="B21" s="30" t="s">
        <v>884</v>
      </c>
      <c r="C21" s="45">
        <v>4.000010505E9</v>
      </c>
      <c r="D21" s="73">
        <v>0.0</v>
      </c>
      <c r="E21" s="27" t="s">
        <v>648</v>
      </c>
      <c r="F21" s="27" t="s">
        <v>615</v>
      </c>
      <c r="G21" s="47" t="s">
        <v>609</v>
      </c>
      <c r="H21" s="29" t="s">
        <v>616</v>
      </c>
      <c r="I21" s="29">
        <v>1.0</v>
      </c>
      <c r="J21" s="29" t="s">
        <v>611</v>
      </c>
      <c r="K21" s="143">
        <v>190.0</v>
      </c>
      <c r="L21" s="30">
        <v>9.100001617E9</v>
      </c>
      <c r="M21" s="30" t="s">
        <v>869</v>
      </c>
    </row>
    <row r="22" ht="15.75" customHeight="1">
      <c r="A22" s="27" t="s">
        <v>835</v>
      </c>
      <c r="B22" s="30" t="s">
        <v>885</v>
      </c>
      <c r="C22" s="45">
        <v>4.000010499E9</v>
      </c>
      <c r="D22" s="73">
        <v>0.0</v>
      </c>
      <c r="E22" s="27" t="s">
        <v>648</v>
      </c>
      <c r="F22" s="27" t="s">
        <v>608</v>
      </c>
      <c r="G22" s="47" t="s">
        <v>609</v>
      </c>
      <c r="H22" s="29" t="s">
        <v>610</v>
      </c>
      <c r="I22" s="29">
        <v>1.0</v>
      </c>
      <c r="J22" s="29" t="s">
        <v>611</v>
      </c>
      <c r="K22" s="143">
        <v>190.0</v>
      </c>
      <c r="L22" s="30">
        <v>9.100001535E9</v>
      </c>
      <c r="M22" s="30" t="s">
        <v>867</v>
      </c>
    </row>
    <row r="23" ht="15.75" customHeight="1">
      <c r="A23" s="27" t="s">
        <v>835</v>
      </c>
      <c r="B23" s="30" t="s">
        <v>886</v>
      </c>
      <c r="C23" s="45">
        <v>4.0000105E9</v>
      </c>
      <c r="D23" s="73">
        <v>0.0</v>
      </c>
      <c r="E23" s="27" t="s">
        <v>648</v>
      </c>
      <c r="F23" s="27" t="s">
        <v>615</v>
      </c>
      <c r="G23" s="47" t="s">
        <v>609</v>
      </c>
      <c r="H23" s="29" t="s">
        <v>616</v>
      </c>
      <c r="I23" s="29">
        <v>1.0</v>
      </c>
      <c r="J23" s="29" t="s">
        <v>611</v>
      </c>
      <c r="K23" s="143">
        <v>190.0</v>
      </c>
      <c r="L23" s="30">
        <v>9.100001617E9</v>
      </c>
      <c r="M23" s="30" t="s">
        <v>869</v>
      </c>
    </row>
    <row r="24" ht="15.75" customHeight="1">
      <c r="A24" s="27" t="s">
        <v>827</v>
      </c>
      <c r="B24" s="30" t="s">
        <v>887</v>
      </c>
      <c r="C24" s="45">
        <v>4.000010501E9</v>
      </c>
      <c r="D24" s="73">
        <v>0.0</v>
      </c>
      <c r="E24" s="27" t="s">
        <v>648</v>
      </c>
      <c r="F24" s="27" t="s">
        <v>608</v>
      </c>
      <c r="G24" s="47" t="s">
        <v>609</v>
      </c>
      <c r="H24" s="29" t="s">
        <v>610</v>
      </c>
      <c r="I24" s="29">
        <v>1.0</v>
      </c>
      <c r="J24" s="29" t="s">
        <v>611</v>
      </c>
      <c r="K24" s="143">
        <v>190.0</v>
      </c>
      <c r="L24" s="30">
        <v>9.100001535E9</v>
      </c>
      <c r="M24" s="30" t="s">
        <v>867</v>
      </c>
    </row>
    <row r="25" ht="15.75" customHeight="1">
      <c r="A25" s="27" t="s">
        <v>827</v>
      </c>
      <c r="B25" s="30" t="s">
        <v>888</v>
      </c>
      <c r="C25" s="45">
        <v>4.000010494E9</v>
      </c>
      <c r="D25" s="73">
        <v>0.0</v>
      </c>
      <c r="E25" s="27" t="s">
        <v>648</v>
      </c>
      <c r="F25" s="27" t="s">
        <v>608</v>
      </c>
      <c r="G25" s="47" t="s">
        <v>609</v>
      </c>
      <c r="H25" s="29" t="s">
        <v>610</v>
      </c>
      <c r="I25" s="29">
        <v>1.0</v>
      </c>
      <c r="J25" s="29" t="s">
        <v>611</v>
      </c>
      <c r="K25" s="143">
        <v>190.0</v>
      </c>
      <c r="L25" s="30">
        <v>9.100001535E9</v>
      </c>
      <c r="M25" s="30" t="s">
        <v>867</v>
      </c>
    </row>
    <row r="26" ht="15.75" customHeight="1">
      <c r="A26" s="27" t="s">
        <v>827</v>
      </c>
      <c r="B26" s="30" t="s">
        <v>889</v>
      </c>
      <c r="C26" s="45">
        <v>4.000010495E9</v>
      </c>
      <c r="D26" s="73">
        <v>0.0</v>
      </c>
      <c r="E26" s="27" t="s">
        <v>648</v>
      </c>
      <c r="F26" s="27" t="s">
        <v>615</v>
      </c>
      <c r="G26" s="47" t="s">
        <v>609</v>
      </c>
      <c r="H26" s="29" t="s">
        <v>616</v>
      </c>
      <c r="I26" s="29">
        <v>1.0</v>
      </c>
      <c r="J26" s="29" t="s">
        <v>611</v>
      </c>
      <c r="K26" s="143">
        <v>190.0</v>
      </c>
      <c r="L26" s="30">
        <v>9.100001617E9</v>
      </c>
      <c r="M26" s="30" t="s">
        <v>869</v>
      </c>
    </row>
    <row r="27" ht="15.75" customHeight="1">
      <c r="A27" s="27" t="s">
        <v>827</v>
      </c>
      <c r="B27" s="30" t="s">
        <v>890</v>
      </c>
      <c r="C27" s="45">
        <v>4.000010496E9</v>
      </c>
      <c r="D27" s="73">
        <v>0.0</v>
      </c>
      <c r="E27" s="27" t="s">
        <v>648</v>
      </c>
      <c r="F27" s="27" t="s">
        <v>615</v>
      </c>
      <c r="G27" s="47" t="s">
        <v>609</v>
      </c>
      <c r="H27" s="29" t="s">
        <v>616</v>
      </c>
      <c r="I27" s="29">
        <v>1.0</v>
      </c>
      <c r="J27" s="29" t="s">
        <v>611</v>
      </c>
      <c r="K27" s="143">
        <v>190.0</v>
      </c>
      <c r="L27" s="30">
        <v>9.100001617E9</v>
      </c>
      <c r="M27" s="30" t="s">
        <v>869</v>
      </c>
    </row>
    <row r="28" ht="15.75" customHeight="1">
      <c r="A28" s="81" t="s">
        <v>1</v>
      </c>
      <c r="B28" s="81"/>
      <c r="C28" s="81"/>
      <c r="D28" s="81"/>
      <c r="E28" s="81"/>
      <c r="F28" s="81"/>
      <c r="G28" s="81"/>
      <c r="H28" s="81"/>
      <c r="I28" s="81" t="s">
        <v>601</v>
      </c>
      <c r="J28" s="81"/>
      <c r="K28" s="29"/>
      <c r="L28" s="30"/>
      <c r="M28" s="30"/>
    </row>
    <row r="29" ht="15.75" customHeight="1">
      <c r="A29" s="27" t="s">
        <v>838</v>
      </c>
      <c r="B29" s="30" t="s">
        <v>321</v>
      </c>
      <c r="C29" s="30">
        <v>4.000007963E9</v>
      </c>
      <c r="D29" s="73">
        <v>0.0</v>
      </c>
      <c r="E29" s="27" t="s">
        <v>648</v>
      </c>
      <c r="F29" s="27" t="s">
        <v>620</v>
      </c>
      <c r="G29" s="29" t="s">
        <v>621</v>
      </c>
      <c r="H29" s="50" t="s">
        <v>610</v>
      </c>
      <c r="I29" s="27">
        <v>2.0</v>
      </c>
      <c r="J29" s="27"/>
      <c r="K29" s="29">
        <f>45*I29</f>
        <v>90</v>
      </c>
      <c r="L29" s="30">
        <v>9.100001564E9</v>
      </c>
      <c r="M29" s="30" t="s">
        <v>891</v>
      </c>
    </row>
    <row r="30" ht="15.75" customHeight="1">
      <c r="A30" s="27" t="s">
        <v>730</v>
      </c>
      <c r="B30" s="30" t="s">
        <v>322</v>
      </c>
      <c r="C30" s="30">
        <v>4.000007932E9</v>
      </c>
      <c r="D30" s="73">
        <v>0.0</v>
      </c>
      <c r="E30" s="27" t="s">
        <v>648</v>
      </c>
      <c r="F30" s="27" t="s">
        <v>620</v>
      </c>
      <c r="G30" s="29" t="s">
        <v>621</v>
      </c>
      <c r="H30" s="50" t="s">
        <v>610</v>
      </c>
      <c r="I30" s="29">
        <v>2.0</v>
      </c>
      <c r="J30" s="29"/>
      <c r="K30" s="29">
        <f>30*I30</f>
        <v>60</v>
      </c>
      <c r="L30" s="30">
        <v>9.100001564E9</v>
      </c>
      <c r="M30" s="30" t="s">
        <v>891</v>
      </c>
    </row>
    <row r="31" ht="15.75" customHeight="1">
      <c r="A31" s="29" t="s">
        <v>725</v>
      </c>
      <c r="B31" s="30" t="s">
        <v>321</v>
      </c>
      <c r="C31" s="30">
        <v>4.000007963E9</v>
      </c>
      <c r="D31" s="73">
        <v>0.0</v>
      </c>
      <c r="E31" s="27" t="s">
        <v>648</v>
      </c>
      <c r="F31" s="27" t="s">
        <v>620</v>
      </c>
      <c r="G31" s="29" t="s">
        <v>621</v>
      </c>
      <c r="H31" s="50" t="s">
        <v>610</v>
      </c>
      <c r="I31" s="29">
        <v>2.0</v>
      </c>
      <c r="J31" s="29"/>
      <c r="K31" s="29">
        <f>45*I31</f>
        <v>90</v>
      </c>
      <c r="L31" s="30">
        <v>9.100001564E9</v>
      </c>
      <c r="M31" s="30" t="s">
        <v>891</v>
      </c>
    </row>
    <row r="32" ht="15.75" customHeight="1">
      <c r="A32" s="27" t="s">
        <v>750</v>
      </c>
      <c r="B32" s="30" t="s">
        <v>323</v>
      </c>
      <c r="C32" s="30">
        <v>4.000007942E9</v>
      </c>
      <c r="D32" s="73">
        <v>0.0</v>
      </c>
      <c r="E32" s="27" t="s">
        <v>648</v>
      </c>
      <c r="F32" s="27" t="s">
        <v>620</v>
      </c>
      <c r="G32" s="29" t="s">
        <v>621</v>
      </c>
      <c r="H32" s="50" t="s">
        <v>610</v>
      </c>
      <c r="I32" s="29">
        <v>1.0</v>
      </c>
      <c r="J32" s="29"/>
      <c r="K32" s="29">
        <v>75.0</v>
      </c>
      <c r="L32" s="30">
        <v>9.100001564E9</v>
      </c>
      <c r="M32" s="30" t="s">
        <v>891</v>
      </c>
    </row>
    <row r="33" ht="15.75" customHeight="1">
      <c r="A33" s="27" t="s">
        <v>852</v>
      </c>
      <c r="B33" s="30" t="s">
        <v>227</v>
      </c>
      <c r="C33" s="30">
        <v>4.000007961E9</v>
      </c>
      <c r="D33" s="46">
        <v>0.0</v>
      </c>
      <c r="E33" s="29" t="s">
        <v>648</v>
      </c>
      <c r="F33" s="29" t="s">
        <v>620</v>
      </c>
      <c r="G33" s="29" t="s">
        <v>621</v>
      </c>
      <c r="H33" s="50" t="s">
        <v>610</v>
      </c>
      <c r="I33" s="29">
        <v>2.0</v>
      </c>
      <c r="J33" s="29"/>
      <c r="K33" s="29">
        <f>45*I33</f>
        <v>90</v>
      </c>
      <c r="L33" s="30">
        <v>9.100001564E9</v>
      </c>
      <c r="M33" s="30" t="s">
        <v>891</v>
      </c>
    </row>
    <row r="34" ht="15.75" customHeight="1">
      <c r="A34" s="27" t="s">
        <v>892</v>
      </c>
      <c r="B34" s="30" t="s">
        <v>227</v>
      </c>
      <c r="C34" s="30">
        <v>4.000007961E9</v>
      </c>
      <c r="D34" s="46">
        <v>0.0</v>
      </c>
      <c r="E34" s="29" t="s">
        <v>648</v>
      </c>
      <c r="F34" s="29" t="s">
        <v>620</v>
      </c>
      <c r="G34" s="29" t="s">
        <v>621</v>
      </c>
      <c r="H34" s="50" t="s">
        <v>610</v>
      </c>
      <c r="I34" s="29">
        <v>1.0</v>
      </c>
      <c r="J34" s="29"/>
      <c r="K34" s="29">
        <v>45.0</v>
      </c>
      <c r="L34" s="30">
        <v>9.100001564E9</v>
      </c>
      <c r="M34" s="30" t="s">
        <v>891</v>
      </c>
    </row>
    <row r="35" ht="15.75" customHeight="1">
      <c r="A35" s="27" t="s">
        <v>854</v>
      </c>
      <c r="B35" s="30" t="s">
        <v>321</v>
      </c>
      <c r="C35" s="30">
        <v>4.000007963E9</v>
      </c>
      <c r="D35" s="73">
        <v>0.0</v>
      </c>
      <c r="E35" s="27" t="s">
        <v>648</v>
      </c>
      <c r="F35" s="27" t="s">
        <v>620</v>
      </c>
      <c r="G35" s="29" t="s">
        <v>621</v>
      </c>
      <c r="H35" s="50" t="s">
        <v>610</v>
      </c>
      <c r="I35" s="29">
        <v>1.0</v>
      </c>
      <c r="J35" s="29"/>
      <c r="K35" s="29">
        <v>45.0</v>
      </c>
      <c r="L35" s="30">
        <v>9.100001564E9</v>
      </c>
      <c r="M35" s="30" t="s">
        <v>891</v>
      </c>
    </row>
    <row r="36" ht="15.75" customHeight="1">
      <c r="A36" s="27" t="s">
        <v>855</v>
      </c>
      <c r="B36" s="30" t="s">
        <v>321</v>
      </c>
      <c r="C36" s="30">
        <v>4.000007963E9</v>
      </c>
      <c r="D36" s="73">
        <v>0.0</v>
      </c>
      <c r="E36" s="27" t="s">
        <v>648</v>
      </c>
      <c r="F36" s="27" t="s">
        <v>620</v>
      </c>
      <c r="G36" s="29" t="s">
        <v>621</v>
      </c>
      <c r="H36" s="50" t="s">
        <v>610</v>
      </c>
      <c r="I36" s="27">
        <v>1.0</v>
      </c>
      <c r="J36" s="27"/>
      <c r="K36" s="29">
        <v>45.0</v>
      </c>
      <c r="L36" s="30">
        <v>9.100001564E9</v>
      </c>
      <c r="M36" s="30" t="s">
        <v>891</v>
      </c>
    </row>
    <row r="37" ht="15.75" customHeight="1">
      <c r="A37" s="29" t="s">
        <v>751</v>
      </c>
      <c r="B37" s="30" t="s">
        <v>229</v>
      </c>
      <c r="C37" s="30">
        <v>4.000007944E9</v>
      </c>
      <c r="D37" s="73">
        <v>0.0</v>
      </c>
      <c r="E37" s="27" t="s">
        <v>648</v>
      </c>
      <c r="F37" s="27" t="s">
        <v>620</v>
      </c>
      <c r="G37" s="29" t="s">
        <v>621</v>
      </c>
      <c r="H37" s="50" t="s">
        <v>610</v>
      </c>
      <c r="I37" s="27">
        <v>2.0</v>
      </c>
      <c r="J37" s="27"/>
      <c r="K37" s="29">
        <v>60.0</v>
      </c>
      <c r="L37" s="30">
        <v>9.100001564E9</v>
      </c>
      <c r="M37" s="30" t="s">
        <v>891</v>
      </c>
    </row>
    <row r="38" ht="15.75" customHeight="1">
      <c r="A38" s="87" t="s">
        <v>1</v>
      </c>
      <c r="B38" s="87"/>
      <c r="C38" s="87"/>
      <c r="D38" s="87"/>
      <c r="E38" s="87"/>
      <c r="F38" s="87"/>
      <c r="G38" s="87"/>
      <c r="H38" s="87"/>
      <c r="I38" s="87" t="s">
        <v>601</v>
      </c>
      <c r="J38" s="87"/>
      <c r="K38" s="87"/>
      <c r="L38" s="87"/>
      <c r="M38" s="87"/>
    </row>
    <row r="39" ht="15.75" customHeight="1">
      <c r="A39" s="144" t="s">
        <v>893</v>
      </c>
      <c r="B39" s="30" t="s">
        <v>40</v>
      </c>
      <c r="C39" s="30">
        <v>4.000007538E9</v>
      </c>
      <c r="D39" s="73">
        <v>0.18</v>
      </c>
      <c r="E39" s="27" t="s">
        <v>648</v>
      </c>
      <c r="F39" s="27" t="s">
        <v>623</v>
      </c>
      <c r="G39" s="29" t="s">
        <v>621</v>
      </c>
      <c r="H39" s="50" t="s">
        <v>610</v>
      </c>
      <c r="I39" s="29">
        <v>1.0</v>
      </c>
      <c r="J39" s="29"/>
      <c r="K39" s="29">
        <v>700.0</v>
      </c>
      <c r="L39" s="30">
        <v>4.000007538E9</v>
      </c>
      <c r="M39" s="30" t="s">
        <v>40</v>
      </c>
    </row>
    <row r="40" ht="15.75" customHeight="1">
      <c r="A40" s="29" t="s">
        <v>894</v>
      </c>
      <c r="B40" s="30" t="s">
        <v>57</v>
      </c>
      <c r="C40" s="30">
        <v>4.000007547E9</v>
      </c>
      <c r="D40" s="73">
        <v>0.18</v>
      </c>
      <c r="E40" s="27" t="s">
        <v>648</v>
      </c>
      <c r="F40" s="27" t="s">
        <v>895</v>
      </c>
      <c r="G40" s="29" t="s">
        <v>621</v>
      </c>
      <c r="H40" s="29" t="s">
        <v>616</v>
      </c>
      <c r="I40" s="29">
        <v>1.0</v>
      </c>
      <c r="J40" s="29"/>
      <c r="K40" s="29">
        <v>900.0</v>
      </c>
      <c r="L40" s="30">
        <v>4.000007547E9</v>
      </c>
      <c r="M40" s="30" t="s">
        <v>57</v>
      </c>
    </row>
    <row r="41" ht="15.75" customHeight="1">
      <c r="A41" s="87" t="s">
        <v>1</v>
      </c>
      <c r="B41" s="87"/>
      <c r="C41" s="87"/>
      <c r="D41" s="87"/>
      <c r="E41" s="87"/>
      <c r="F41" s="87"/>
      <c r="G41" s="87"/>
      <c r="H41" s="87"/>
      <c r="I41" s="87" t="s">
        <v>601</v>
      </c>
      <c r="J41" s="87"/>
      <c r="K41" s="87"/>
      <c r="L41" s="87"/>
      <c r="M41" s="87"/>
    </row>
    <row r="42" ht="15.75" customHeight="1">
      <c r="A42" s="29" t="s">
        <v>626</v>
      </c>
      <c r="B42" s="30" t="s">
        <v>231</v>
      </c>
      <c r="C42" s="29">
        <v>4.000004485E9</v>
      </c>
      <c r="D42" s="73">
        <v>0.18</v>
      </c>
      <c r="E42" s="27" t="s">
        <v>648</v>
      </c>
      <c r="F42" s="27" t="s">
        <v>807</v>
      </c>
      <c r="G42" s="29" t="s">
        <v>621</v>
      </c>
      <c r="H42" s="50" t="s">
        <v>610</v>
      </c>
      <c r="I42" s="58">
        <v>1.0</v>
      </c>
      <c r="J42" s="145"/>
      <c r="K42" s="29">
        <v>125.0</v>
      </c>
      <c r="L42" s="30">
        <v>4.000004485E9</v>
      </c>
      <c r="M42" s="30" t="s">
        <v>231</v>
      </c>
    </row>
    <row r="43" ht="15.75" customHeight="1">
      <c r="A43" s="29" t="s">
        <v>626</v>
      </c>
      <c r="B43" s="27" t="s">
        <v>627</v>
      </c>
      <c r="C43" s="30" t="s">
        <v>628</v>
      </c>
      <c r="D43" s="73">
        <v>0.18</v>
      </c>
      <c r="E43" s="27" t="s">
        <v>648</v>
      </c>
      <c r="F43" s="27" t="s">
        <v>807</v>
      </c>
      <c r="G43" s="29" t="s">
        <v>621</v>
      </c>
      <c r="H43" s="50" t="s">
        <v>610</v>
      </c>
      <c r="I43" s="58">
        <v>1.0</v>
      </c>
      <c r="J43" s="58"/>
      <c r="K43" s="29">
        <v>25.0</v>
      </c>
      <c r="L43" s="30">
        <v>4.000002451E9</v>
      </c>
      <c r="M43" s="30" t="s">
        <v>76</v>
      </c>
    </row>
    <row r="44" ht="15.75" customHeight="1">
      <c r="A44" s="29" t="s">
        <v>630</v>
      </c>
      <c r="B44" s="27" t="s">
        <v>627</v>
      </c>
      <c r="C44" s="30" t="s">
        <v>628</v>
      </c>
      <c r="D44" s="73">
        <v>0.18</v>
      </c>
      <c r="E44" s="27" t="s">
        <v>648</v>
      </c>
      <c r="F44" s="27" t="s">
        <v>807</v>
      </c>
      <c r="G44" s="29" t="s">
        <v>621</v>
      </c>
      <c r="H44" s="50" t="s">
        <v>610</v>
      </c>
      <c r="I44" s="58">
        <v>2.0</v>
      </c>
      <c r="J44" s="58"/>
      <c r="K44" s="29">
        <v>50.0</v>
      </c>
      <c r="L44" s="30">
        <v>4.000002451E9</v>
      </c>
      <c r="M44" s="30" t="s">
        <v>76</v>
      </c>
    </row>
    <row r="45" ht="15.75" customHeight="1">
      <c r="A45" s="29" t="s">
        <v>630</v>
      </c>
      <c r="B45" s="30" t="s">
        <v>77</v>
      </c>
      <c r="C45" s="30">
        <v>4.000002253E9</v>
      </c>
      <c r="D45" s="73">
        <v>0.18</v>
      </c>
      <c r="E45" s="27" t="s">
        <v>648</v>
      </c>
      <c r="F45" s="27" t="s">
        <v>807</v>
      </c>
      <c r="G45" s="29" t="s">
        <v>621</v>
      </c>
      <c r="H45" s="50" t="s">
        <v>610</v>
      </c>
      <c r="I45" s="58">
        <v>2.0</v>
      </c>
      <c r="J45" s="58"/>
      <c r="K45" s="29">
        <v>250.0</v>
      </c>
      <c r="L45" s="30">
        <v>4.000002253E9</v>
      </c>
      <c r="M45" s="30" t="s">
        <v>77</v>
      </c>
    </row>
    <row r="46" ht="15.75" customHeight="1">
      <c r="A46" s="29" t="s">
        <v>756</v>
      </c>
      <c r="B46" s="30" t="s">
        <v>233</v>
      </c>
      <c r="C46" s="29">
        <v>4.000007512E9</v>
      </c>
      <c r="D46" s="73">
        <v>0.18</v>
      </c>
      <c r="E46" s="27" t="s">
        <v>648</v>
      </c>
      <c r="F46" s="27" t="s">
        <v>637</v>
      </c>
      <c r="G46" s="29" t="s">
        <v>621</v>
      </c>
      <c r="H46" s="50" t="s">
        <v>610</v>
      </c>
      <c r="I46" s="58">
        <v>1.0</v>
      </c>
      <c r="J46" s="58"/>
      <c r="K46" s="29">
        <v>200.0</v>
      </c>
      <c r="L46" s="30">
        <v>4.000007512E9</v>
      </c>
      <c r="M46" s="30" t="s">
        <v>233</v>
      </c>
    </row>
    <row r="47" ht="15.75" customHeight="1">
      <c r="A47" s="29" t="s">
        <v>235</v>
      </c>
      <c r="B47" s="30" t="s">
        <v>235</v>
      </c>
      <c r="C47" s="29">
        <v>8400003.0</v>
      </c>
      <c r="D47" s="73">
        <v>0.18</v>
      </c>
      <c r="E47" s="27" t="s">
        <v>648</v>
      </c>
      <c r="F47" s="27" t="s">
        <v>637</v>
      </c>
      <c r="G47" s="29" t="s">
        <v>621</v>
      </c>
      <c r="H47" s="50" t="s">
        <v>610</v>
      </c>
      <c r="I47" s="58">
        <v>1.0</v>
      </c>
      <c r="J47" s="58"/>
      <c r="K47" s="29">
        <v>128.0</v>
      </c>
      <c r="L47" s="30">
        <v>8400003.0</v>
      </c>
      <c r="M47" s="30" t="s">
        <v>235</v>
      </c>
    </row>
    <row r="48" ht="15.75" customHeight="1">
      <c r="A48" s="29" t="s">
        <v>634</v>
      </c>
      <c r="B48" s="30" t="s">
        <v>755</v>
      </c>
      <c r="C48" s="45">
        <v>4.000010493E9</v>
      </c>
      <c r="D48" s="73">
        <v>0.0</v>
      </c>
      <c r="E48" s="27" t="s">
        <v>648</v>
      </c>
      <c r="F48" s="27" t="s">
        <v>636</v>
      </c>
      <c r="G48" s="47" t="s">
        <v>609</v>
      </c>
      <c r="H48" s="50" t="s">
        <v>610</v>
      </c>
      <c r="I48" s="58">
        <v>1.0</v>
      </c>
      <c r="J48" s="58"/>
      <c r="K48" s="29">
        <v>200.0</v>
      </c>
      <c r="L48" s="30">
        <v>4.000010493E9</v>
      </c>
      <c r="M48" s="30" t="s">
        <v>755</v>
      </c>
    </row>
    <row r="49" ht="15.75" customHeight="1">
      <c r="A49" s="29" t="s">
        <v>82</v>
      </c>
      <c r="B49" s="30" t="s">
        <v>641</v>
      </c>
      <c r="C49" s="45">
        <v>4.00001059E9</v>
      </c>
      <c r="D49" s="73">
        <v>0.18</v>
      </c>
      <c r="E49" s="27" t="s">
        <v>648</v>
      </c>
      <c r="F49" s="27" t="s">
        <v>642</v>
      </c>
      <c r="G49" s="47" t="s">
        <v>609</v>
      </c>
      <c r="H49" s="50" t="s">
        <v>610</v>
      </c>
      <c r="I49" s="58">
        <v>1.0</v>
      </c>
      <c r="J49" s="58"/>
      <c r="K49" s="29">
        <v>200.0</v>
      </c>
      <c r="L49" s="30">
        <v>4.00001059E9</v>
      </c>
      <c r="M49" s="30" t="s">
        <v>641</v>
      </c>
    </row>
    <row r="50" ht="15.75" customHeight="1">
      <c r="A50" s="29" t="s">
        <v>639</v>
      </c>
      <c r="B50" s="30" t="s">
        <v>81</v>
      </c>
      <c r="C50" s="29">
        <v>8400000.0</v>
      </c>
      <c r="D50" s="73">
        <v>0.18</v>
      </c>
      <c r="E50" s="27" t="s">
        <v>648</v>
      </c>
      <c r="F50" s="27" t="s">
        <v>640</v>
      </c>
      <c r="G50" s="29" t="s">
        <v>621</v>
      </c>
      <c r="H50" s="50" t="s">
        <v>610</v>
      </c>
      <c r="I50" s="58">
        <v>1.0</v>
      </c>
      <c r="J50" s="58"/>
      <c r="K50" s="29">
        <v>127.0</v>
      </c>
      <c r="L50" s="30">
        <v>8400000.0</v>
      </c>
      <c r="M50" s="30" t="s">
        <v>81</v>
      </c>
    </row>
    <row r="51" ht="15.75" customHeight="1">
      <c r="A51" s="89" t="s">
        <v>631</v>
      </c>
      <c r="B51" s="30" t="s">
        <v>896</v>
      </c>
      <c r="C51" s="30">
        <v>4.00001069E9</v>
      </c>
      <c r="D51" s="73">
        <v>0.18</v>
      </c>
      <c r="E51" s="27" t="s">
        <v>648</v>
      </c>
      <c r="F51" s="27" t="s">
        <v>633</v>
      </c>
      <c r="G51" s="29" t="s">
        <v>621</v>
      </c>
      <c r="H51" s="50" t="s">
        <v>610</v>
      </c>
      <c r="I51" s="58">
        <v>1.0</v>
      </c>
      <c r="J51" s="58"/>
      <c r="K51" s="29">
        <v>1300.0</v>
      </c>
      <c r="L51" s="30">
        <v>4.00001069E9</v>
      </c>
      <c r="M51" s="30" t="s">
        <v>896</v>
      </c>
    </row>
    <row r="52" ht="15.75" customHeight="1">
      <c r="A52" s="89" t="s">
        <v>758</v>
      </c>
      <c r="B52" s="30" t="s">
        <v>236</v>
      </c>
      <c r="C52" s="27">
        <v>8401400.0</v>
      </c>
      <c r="D52" s="73">
        <v>0.18</v>
      </c>
      <c r="E52" s="27" t="s">
        <v>648</v>
      </c>
      <c r="F52" s="27" t="s">
        <v>637</v>
      </c>
      <c r="G52" s="29" t="s">
        <v>621</v>
      </c>
      <c r="H52" s="50" t="s">
        <v>610</v>
      </c>
      <c r="I52" s="58">
        <v>1.0</v>
      </c>
      <c r="J52" s="58"/>
      <c r="K52" s="29">
        <v>500.0</v>
      </c>
      <c r="L52" s="30">
        <v>8401400.0</v>
      </c>
      <c r="M52" s="30" t="s">
        <v>236</v>
      </c>
    </row>
    <row r="53" ht="15.75" customHeight="1">
      <c r="A53" s="28" t="s">
        <v>759</v>
      </c>
      <c r="B53" s="30" t="s">
        <v>761</v>
      </c>
      <c r="C53" s="90">
        <v>4.000010595E9</v>
      </c>
      <c r="D53" s="73">
        <v>0.0</v>
      </c>
      <c r="E53" s="27" t="s">
        <v>648</v>
      </c>
      <c r="F53" s="27" t="s">
        <v>637</v>
      </c>
      <c r="G53" s="47" t="s">
        <v>609</v>
      </c>
      <c r="H53" s="50" t="s">
        <v>610</v>
      </c>
      <c r="I53" s="89">
        <v>1.0</v>
      </c>
      <c r="J53" s="31" t="s">
        <v>897</v>
      </c>
      <c r="K53" s="29">
        <v>80.0</v>
      </c>
      <c r="L53" s="30">
        <v>4.000010595E9</v>
      </c>
      <c r="M53" s="30" t="s">
        <v>761</v>
      </c>
    </row>
    <row r="54" ht="15.75" customHeight="1">
      <c r="A54" s="28" t="s">
        <v>763</v>
      </c>
      <c r="B54" s="30" t="s">
        <v>764</v>
      </c>
      <c r="C54" s="91">
        <v>4.000009112E9</v>
      </c>
      <c r="D54" s="73">
        <v>0.0</v>
      </c>
      <c r="E54" s="27" t="s">
        <v>648</v>
      </c>
      <c r="F54" s="27" t="s">
        <v>637</v>
      </c>
      <c r="G54" s="47" t="s">
        <v>609</v>
      </c>
      <c r="H54" s="50" t="s">
        <v>610</v>
      </c>
      <c r="I54" s="89">
        <v>1.0</v>
      </c>
      <c r="J54" s="31"/>
      <c r="K54" s="29">
        <v>48.0</v>
      </c>
      <c r="L54" s="30">
        <v>4.000009112E9</v>
      </c>
      <c r="M54" s="30" t="s">
        <v>764</v>
      </c>
    </row>
    <row r="55" ht="15.75" customHeight="1">
      <c r="A55" s="28" t="s">
        <v>759</v>
      </c>
      <c r="B55" s="30" t="s">
        <v>859</v>
      </c>
      <c r="C55" s="90">
        <v>4.000010589E9</v>
      </c>
      <c r="D55" s="73">
        <v>0.0</v>
      </c>
      <c r="E55" s="27" t="s">
        <v>648</v>
      </c>
      <c r="F55" s="27" t="s">
        <v>637</v>
      </c>
      <c r="G55" s="47" t="s">
        <v>609</v>
      </c>
      <c r="H55" s="50" t="s">
        <v>610</v>
      </c>
      <c r="I55" s="27">
        <v>1.0</v>
      </c>
      <c r="J55" s="27"/>
      <c r="K55" s="89">
        <v>110.0</v>
      </c>
      <c r="L55" s="30">
        <v>4.000010589E9</v>
      </c>
      <c r="M55" s="30" t="s">
        <v>859</v>
      </c>
    </row>
    <row r="56" ht="15.75" customHeight="1">
      <c r="A56" s="133"/>
      <c r="B56" s="40"/>
      <c r="C56" s="40"/>
      <c r="D56" s="40"/>
      <c r="E56" s="40"/>
      <c r="F56" s="40"/>
      <c r="G56" s="40"/>
      <c r="H56" s="40"/>
      <c r="I56" s="40"/>
      <c r="J56" s="41"/>
      <c r="K56" s="132"/>
      <c r="L56" s="30"/>
      <c r="M56" s="30"/>
    </row>
    <row r="57" ht="15.75" customHeight="1">
      <c r="A57" s="87" t="s">
        <v>1</v>
      </c>
      <c r="B57" s="87"/>
      <c r="C57" s="87"/>
      <c r="D57" s="87"/>
      <c r="E57" s="87"/>
      <c r="F57" s="87"/>
      <c r="G57" s="87"/>
      <c r="H57" s="87"/>
      <c r="I57" s="87" t="s">
        <v>665</v>
      </c>
      <c r="J57" s="87" t="s">
        <v>602</v>
      </c>
      <c r="K57" s="87"/>
      <c r="L57" s="87"/>
      <c r="M57" s="87"/>
    </row>
    <row r="58" ht="15.75" customHeight="1">
      <c r="A58" s="86" t="s">
        <v>898</v>
      </c>
      <c r="B58" s="30" t="s">
        <v>899</v>
      </c>
      <c r="C58" s="45">
        <v>4.000010664E9</v>
      </c>
      <c r="D58" s="46">
        <v>0.0</v>
      </c>
      <c r="E58" s="29" t="s">
        <v>648</v>
      </c>
      <c r="F58" s="27" t="s">
        <v>608</v>
      </c>
      <c r="G58" s="47" t="s">
        <v>609</v>
      </c>
      <c r="H58" s="50" t="s">
        <v>610</v>
      </c>
      <c r="I58" s="29">
        <v>1.0</v>
      </c>
      <c r="J58" s="29" t="s">
        <v>611</v>
      </c>
      <c r="K58" s="50">
        <v>240.0</v>
      </c>
      <c r="L58" s="30">
        <v>9.100001535E9</v>
      </c>
      <c r="M58" s="30" t="s">
        <v>867</v>
      </c>
    </row>
    <row r="59" ht="15.75" customHeight="1">
      <c r="A59" s="144" t="s">
        <v>900</v>
      </c>
      <c r="B59" s="30" t="s">
        <v>901</v>
      </c>
      <c r="C59" s="45">
        <v>4.000010665E9</v>
      </c>
      <c r="D59" s="73">
        <v>0.0</v>
      </c>
      <c r="E59" s="27" t="s">
        <v>648</v>
      </c>
      <c r="F59" s="27" t="s">
        <v>608</v>
      </c>
      <c r="G59" s="47" t="s">
        <v>609</v>
      </c>
      <c r="H59" s="50" t="s">
        <v>610</v>
      </c>
      <c r="I59" s="50">
        <v>1.0</v>
      </c>
      <c r="J59" s="50" t="s">
        <v>611</v>
      </c>
      <c r="K59" s="29">
        <v>170.0</v>
      </c>
      <c r="L59" s="30">
        <v>9.100001535E9</v>
      </c>
      <c r="M59" s="30" t="s">
        <v>867</v>
      </c>
    </row>
    <row r="60" ht="15.75" customHeight="1">
      <c r="A60" s="58"/>
      <c r="B60" s="58"/>
      <c r="C60" s="58"/>
      <c r="D60" s="58"/>
      <c r="E60" s="58"/>
      <c r="F60" s="58"/>
      <c r="G60" s="58"/>
      <c r="H60" s="29"/>
      <c r="I60" s="58"/>
      <c r="J60" s="58"/>
      <c r="K60" s="146">
        <f>SUM(K5:K59)</f>
        <v>12800</v>
      </c>
      <c r="L60" s="30"/>
      <c r="M60" s="30"/>
    </row>
    <row r="61" ht="21.0" customHeight="1">
      <c r="A61" s="53"/>
      <c r="B61" s="53"/>
      <c r="C61" s="53"/>
      <c r="D61" s="53"/>
      <c r="E61" s="53"/>
      <c r="F61" s="53"/>
      <c r="G61" s="53"/>
      <c r="H61" s="70"/>
      <c r="I61" s="53"/>
      <c r="J61" s="53"/>
      <c r="K61" s="54"/>
      <c r="L61" s="51"/>
      <c r="M61" s="51"/>
    </row>
    <row r="62" ht="22.5" customHeight="1">
      <c r="A62" s="53"/>
      <c r="B62" s="53"/>
      <c r="C62" s="53"/>
      <c r="D62" s="53"/>
      <c r="E62" s="53"/>
      <c r="F62" s="53"/>
      <c r="G62" s="53"/>
      <c r="H62" s="70"/>
      <c r="I62" s="53"/>
      <c r="J62" s="53"/>
      <c r="K62" s="54"/>
      <c r="L62" s="51"/>
      <c r="M62" s="51"/>
    </row>
    <row r="63" ht="15.75" customHeight="1">
      <c r="A63" s="53"/>
      <c r="B63" s="53"/>
      <c r="C63" s="53"/>
      <c r="D63" s="53"/>
      <c r="E63" s="53"/>
      <c r="F63" s="53"/>
      <c r="G63" s="53"/>
      <c r="H63" s="70"/>
      <c r="I63" s="53"/>
      <c r="J63" s="53"/>
      <c r="K63" s="54"/>
      <c r="L63" s="51"/>
      <c r="M63" s="51"/>
    </row>
    <row r="64" ht="15.75" customHeight="1">
      <c r="A64" s="53"/>
      <c r="B64" s="53"/>
      <c r="C64" s="53"/>
      <c r="D64" s="53"/>
      <c r="E64" s="53"/>
      <c r="F64" s="53"/>
      <c r="G64" s="53"/>
      <c r="H64" s="70"/>
      <c r="I64" s="53"/>
      <c r="J64" s="53"/>
      <c r="K64" s="54"/>
      <c r="L64" s="51"/>
      <c r="M64" s="51"/>
    </row>
    <row r="65" ht="15.75" customHeight="1">
      <c r="A65" s="53"/>
      <c r="B65" s="53"/>
      <c r="C65" s="53"/>
      <c r="D65" s="53"/>
      <c r="E65" s="53"/>
      <c r="F65" s="126" t="s">
        <v>778</v>
      </c>
      <c r="G65" s="126">
        <v>12800.0</v>
      </c>
      <c r="H65" s="50"/>
      <c r="I65" s="50"/>
      <c r="J65" s="53"/>
      <c r="K65" s="54"/>
      <c r="L65" s="51"/>
      <c r="M65" s="51"/>
    </row>
    <row r="66" ht="15.75" customHeight="1">
      <c r="A66" s="53"/>
      <c r="B66" s="53"/>
      <c r="C66" s="53"/>
      <c r="D66" s="53"/>
      <c r="E66" s="53"/>
      <c r="F66" s="97" t="s">
        <v>779</v>
      </c>
      <c r="G66" s="97" t="s">
        <v>780</v>
      </c>
      <c r="H66" s="97" t="s">
        <v>781</v>
      </c>
      <c r="I66" s="56" t="s">
        <v>782</v>
      </c>
      <c r="J66" s="53"/>
      <c r="K66" s="54"/>
      <c r="L66" s="51"/>
      <c r="M66" s="51"/>
    </row>
    <row r="67" ht="15.75" customHeight="1">
      <c r="A67" s="53"/>
      <c r="B67" s="53"/>
      <c r="C67" s="53"/>
      <c r="D67" s="53"/>
      <c r="E67" s="53"/>
      <c r="F67" s="98">
        <v>12390.0</v>
      </c>
      <c r="G67" s="99"/>
      <c r="H67" s="99" t="s">
        <v>783</v>
      </c>
      <c r="I67" s="147">
        <v>12800.0</v>
      </c>
      <c r="J67" s="53"/>
      <c r="K67" s="54"/>
      <c r="L67" s="51"/>
      <c r="M67" s="51"/>
    </row>
    <row r="68" ht="15.75" customHeight="1">
      <c r="A68" s="53"/>
      <c r="B68" s="53"/>
      <c r="C68" s="53"/>
      <c r="D68" s="53"/>
      <c r="E68" s="53"/>
      <c r="F68" s="50"/>
      <c r="G68" s="50" t="s">
        <v>902</v>
      </c>
      <c r="H68" s="50"/>
      <c r="I68" s="103">
        <v>0.0</v>
      </c>
      <c r="J68" s="53"/>
      <c r="K68" s="54"/>
      <c r="L68" s="51"/>
      <c r="M68" s="51"/>
    </row>
    <row r="69" ht="15.75" customHeight="1">
      <c r="A69" s="53"/>
      <c r="B69" s="53"/>
      <c r="C69" s="53"/>
      <c r="D69" s="53"/>
      <c r="E69" s="53"/>
      <c r="F69" s="50"/>
      <c r="G69" s="102" t="s">
        <v>784</v>
      </c>
      <c r="H69" s="102"/>
      <c r="I69" s="103">
        <v>12800.0</v>
      </c>
      <c r="J69" s="53"/>
      <c r="K69" s="54"/>
      <c r="L69" s="51"/>
      <c r="M69" s="51"/>
    </row>
    <row r="70" ht="15.75" customHeight="1">
      <c r="A70" s="53"/>
      <c r="B70" s="53"/>
      <c r="C70" s="53"/>
      <c r="D70" s="53"/>
      <c r="E70" s="53"/>
      <c r="F70" s="53"/>
      <c r="G70" s="53"/>
      <c r="H70" s="70"/>
      <c r="I70" s="53"/>
      <c r="J70" s="53"/>
      <c r="K70" s="54"/>
      <c r="L70" s="51"/>
      <c r="M70" s="51"/>
    </row>
    <row r="71" ht="15.75" customHeight="1">
      <c r="A71" s="53"/>
      <c r="B71" s="53"/>
      <c r="C71" s="53"/>
      <c r="D71" s="53"/>
      <c r="E71" s="53"/>
      <c r="F71" s="53"/>
      <c r="G71" s="53"/>
      <c r="H71" s="70"/>
      <c r="I71" s="53"/>
      <c r="J71" s="53"/>
      <c r="K71" s="54"/>
      <c r="L71" s="51"/>
      <c r="M71" s="51"/>
    </row>
    <row r="72" ht="15.75" customHeight="1">
      <c r="A72" s="53"/>
      <c r="B72" s="53"/>
      <c r="C72" s="53"/>
      <c r="D72" s="53"/>
      <c r="E72" s="53"/>
      <c r="F72" s="53"/>
      <c r="G72" s="53"/>
      <c r="H72" s="70"/>
      <c r="I72" s="53"/>
      <c r="J72" s="53"/>
      <c r="K72" s="54"/>
      <c r="L72" s="51"/>
      <c r="M72" s="51"/>
    </row>
    <row r="73" ht="15.75" customHeight="1">
      <c r="A73" s="53"/>
      <c r="B73" s="53"/>
      <c r="C73" s="53"/>
      <c r="D73" s="53"/>
      <c r="E73" s="53"/>
      <c r="F73" s="53"/>
      <c r="G73" s="53"/>
      <c r="H73" s="70"/>
      <c r="I73" s="53"/>
      <c r="J73" s="53"/>
      <c r="K73" s="54"/>
      <c r="L73" s="51"/>
      <c r="M73" s="51"/>
    </row>
    <row r="74" ht="15.75" customHeight="1">
      <c r="A74" s="53"/>
      <c r="B74" s="53"/>
      <c r="C74" s="53"/>
      <c r="D74" s="53"/>
      <c r="E74" s="53"/>
      <c r="F74" s="53"/>
      <c r="G74" s="53"/>
      <c r="H74" s="70"/>
      <c r="I74" s="53"/>
      <c r="J74" s="53"/>
      <c r="K74" s="54"/>
      <c r="L74" s="51"/>
      <c r="M74" s="51"/>
    </row>
    <row r="75" ht="15.75" customHeight="1">
      <c r="A75" s="53"/>
      <c r="B75" s="53"/>
      <c r="C75" s="53"/>
      <c r="D75" s="53"/>
      <c r="E75" s="53"/>
      <c r="F75" s="53"/>
      <c r="G75" s="53"/>
      <c r="H75" s="70"/>
      <c r="I75" s="53"/>
      <c r="J75" s="53"/>
      <c r="K75" s="54"/>
      <c r="L75" s="51"/>
      <c r="M75" s="51"/>
    </row>
    <row r="76" ht="15.75" customHeight="1">
      <c r="A76" s="53"/>
      <c r="B76" s="53"/>
      <c r="C76" s="53"/>
      <c r="D76" s="53"/>
      <c r="E76" s="53"/>
      <c r="F76" s="53"/>
      <c r="G76" s="53"/>
      <c r="H76" s="70"/>
      <c r="I76" s="53"/>
      <c r="J76" s="53"/>
      <c r="K76" s="54"/>
      <c r="L76" s="51"/>
      <c r="M76" s="51"/>
    </row>
    <row r="77" ht="15.75" customHeight="1">
      <c r="A77" s="53"/>
      <c r="B77" s="53"/>
      <c r="C77" s="53"/>
      <c r="D77" s="53"/>
      <c r="E77" s="53"/>
      <c r="F77" s="53"/>
      <c r="G77" s="53"/>
      <c r="H77" s="70"/>
      <c r="I77" s="53"/>
      <c r="J77" s="53"/>
      <c r="K77" s="54"/>
      <c r="L77" s="51"/>
      <c r="M77" s="51"/>
    </row>
    <row r="78" ht="15.75" customHeight="1">
      <c r="A78" s="53"/>
      <c r="B78" s="53"/>
      <c r="C78" s="53"/>
      <c r="D78" s="53"/>
      <c r="E78" s="53"/>
      <c r="F78" s="53"/>
      <c r="G78" s="53"/>
      <c r="H78" s="70"/>
      <c r="I78" s="53"/>
      <c r="J78" s="53"/>
      <c r="K78" s="54"/>
      <c r="L78" s="51"/>
      <c r="M78" s="51"/>
    </row>
    <row r="79" ht="15.75" customHeight="1">
      <c r="A79" s="53"/>
      <c r="B79" s="53"/>
      <c r="C79" s="53"/>
      <c r="D79" s="53"/>
      <c r="E79" s="53"/>
      <c r="F79" s="53"/>
      <c r="G79" s="53"/>
      <c r="H79" s="70"/>
      <c r="I79" s="53"/>
      <c r="J79" s="53"/>
      <c r="K79" s="54"/>
      <c r="L79" s="51"/>
      <c r="M79" s="51"/>
    </row>
    <row r="80" ht="15.75" customHeight="1">
      <c r="A80" s="53"/>
      <c r="B80" s="53"/>
      <c r="C80" s="53"/>
      <c r="D80" s="53"/>
      <c r="E80" s="53"/>
      <c r="F80" s="53"/>
      <c r="G80" s="53"/>
      <c r="H80" s="70"/>
      <c r="I80" s="53"/>
      <c r="J80" s="53"/>
      <c r="K80" s="54"/>
      <c r="L80" s="51"/>
      <c r="M80" s="51"/>
    </row>
    <row r="81" ht="15.75" customHeight="1">
      <c r="A81" s="53"/>
      <c r="B81" s="53"/>
      <c r="C81" s="53"/>
      <c r="D81" s="53"/>
      <c r="E81" s="53"/>
      <c r="F81" s="53"/>
      <c r="G81" s="53"/>
      <c r="H81" s="70"/>
      <c r="I81" s="53"/>
      <c r="J81" s="53"/>
      <c r="K81" s="54"/>
      <c r="L81" s="51"/>
      <c r="M81" s="51"/>
    </row>
    <row r="82" ht="15.75" customHeight="1">
      <c r="A82" s="53"/>
      <c r="B82" s="53"/>
      <c r="C82" s="53"/>
      <c r="D82" s="53"/>
      <c r="E82" s="53"/>
      <c r="F82" s="53"/>
      <c r="G82" s="53"/>
      <c r="H82" s="70"/>
      <c r="I82" s="53"/>
      <c r="J82" s="53"/>
      <c r="K82" s="54"/>
      <c r="L82" s="51"/>
      <c r="M82" s="51"/>
    </row>
    <row r="83" ht="15.75" customHeight="1">
      <c r="A83" s="53"/>
      <c r="B83" s="53"/>
      <c r="C83" s="53"/>
      <c r="D83" s="53"/>
      <c r="E83" s="53"/>
      <c r="F83" s="53"/>
      <c r="G83" s="53"/>
      <c r="H83" s="70"/>
      <c r="I83" s="53"/>
      <c r="J83" s="53"/>
      <c r="K83" s="54"/>
      <c r="L83" s="51"/>
      <c r="M83" s="51"/>
    </row>
    <row r="84" ht="15.75" customHeight="1">
      <c r="A84" s="53"/>
      <c r="B84" s="53"/>
      <c r="C84" s="53"/>
      <c r="D84" s="53"/>
      <c r="E84" s="53"/>
      <c r="F84" s="53"/>
      <c r="G84" s="53"/>
      <c r="H84" s="70"/>
      <c r="I84" s="53"/>
      <c r="J84" s="53"/>
      <c r="K84" s="54"/>
      <c r="L84" s="51"/>
      <c r="M84" s="51"/>
    </row>
    <row r="85" ht="15.75" customHeight="1">
      <c r="A85" s="53"/>
      <c r="B85" s="53"/>
      <c r="C85" s="53"/>
      <c r="D85" s="53"/>
      <c r="E85" s="53"/>
      <c r="F85" s="53"/>
      <c r="G85" s="53"/>
      <c r="H85" s="70"/>
      <c r="I85" s="53"/>
      <c r="J85" s="53"/>
      <c r="K85" s="54"/>
      <c r="L85" s="51"/>
      <c r="M85" s="51"/>
    </row>
    <row r="86" ht="15.75" customHeight="1">
      <c r="A86" s="53"/>
      <c r="B86" s="53"/>
      <c r="C86" s="53"/>
      <c r="D86" s="53"/>
      <c r="E86" s="53"/>
      <c r="F86" s="53"/>
      <c r="G86" s="53"/>
      <c r="H86" s="70"/>
      <c r="I86" s="53"/>
      <c r="J86" s="53"/>
      <c r="K86" s="54"/>
      <c r="L86" s="51"/>
      <c r="M86" s="51"/>
    </row>
    <row r="87" ht="15.75" customHeight="1">
      <c r="A87" s="53"/>
      <c r="B87" s="53"/>
      <c r="C87" s="53"/>
      <c r="D87" s="53"/>
      <c r="E87" s="53"/>
      <c r="F87" s="53"/>
      <c r="G87" s="53"/>
      <c r="H87" s="70"/>
      <c r="I87" s="53"/>
      <c r="J87" s="53"/>
      <c r="K87" s="54"/>
      <c r="L87" s="51"/>
      <c r="M87" s="51"/>
    </row>
    <row r="88" ht="15.75" customHeight="1">
      <c r="A88" s="53"/>
      <c r="B88" s="53"/>
      <c r="C88" s="53"/>
      <c r="D88" s="53"/>
      <c r="E88" s="53"/>
      <c r="F88" s="53"/>
      <c r="G88" s="53"/>
      <c r="H88" s="70"/>
      <c r="I88" s="53"/>
      <c r="J88" s="53"/>
      <c r="K88" s="54"/>
      <c r="L88" s="51"/>
      <c r="M88" s="51"/>
    </row>
    <row r="89" ht="15.75" customHeight="1">
      <c r="A89" s="53"/>
      <c r="B89" s="53"/>
      <c r="C89" s="53"/>
      <c r="D89" s="53"/>
      <c r="E89" s="53"/>
      <c r="F89" s="53"/>
      <c r="G89" s="53"/>
      <c r="H89" s="70"/>
      <c r="I89" s="53"/>
      <c r="J89" s="53"/>
      <c r="K89" s="54"/>
      <c r="L89" s="51"/>
      <c r="M89" s="51"/>
    </row>
    <row r="90" ht="15.75" customHeight="1">
      <c r="A90" s="53"/>
      <c r="B90" s="53"/>
      <c r="C90" s="53"/>
      <c r="D90" s="53"/>
      <c r="E90" s="53"/>
      <c r="F90" s="53"/>
      <c r="G90" s="53"/>
      <c r="H90" s="70"/>
      <c r="I90" s="53"/>
      <c r="J90" s="53"/>
      <c r="K90" s="54"/>
      <c r="L90" s="51"/>
      <c r="M90" s="51"/>
    </row>
    <row r="91" ht="15.75" customHeight="1">
      <c r="A91" s="53"/>
      <c r="B91" s="53"/>
      <c r="C91" s="53"/>
      <c r="D91" s="53"/>
      <c r="E91" s="53"/>
      <c r="F91" s="53"/>
      <c r="G91" s="53"/>
      <c r="H91" s="70"/>
      <c r="I91" s="53"/>
      <c r="J91" s="53"/>
      <c r="K91" s="54"/>
      <c r="L91" s="51"/>
      <c r="M91" s="51"/>
    </row>
    <row r="92" ht="15.75" customHeight="1">
      <c r="A92" s="53"/>
      <c r="B92" s="53"/>
      <c r="C92" s="53"/>
      <c r="D92" s="53"/>
      <c r="E92" s="53"/>
      <c r="F92" s="53"/>
      <c r="G92" s="53"/>
      <c r="H92" s="70"/>
      <c r="I92" s="53"/>
      <c r="J92" s="53"/>
      <c r="K92" s="54"/>
      <c r="L92" s="51"/>
      <c r="M92" s="51"/>
    </row>
    <row r="93" ht="15.75" customHeight="1">
      <c r="A93" s="53"/>
      <c r="B93" s="53"/>
      <c r="C93" s="53"/>
      <c r="D93" s="53"/>
      <c r="E93" s="53"/>
      <c r="F93" s="53"/>
      <c r="G93" s="53"/>
      <c r="H93" s="70"/>
      <c r="I93" s="53"/>
      <c r="J93" s="53"/>
      <c r="K93" s="54"/>
      <c r="L93" s="51"/>
      <c r="M93" s="51"/>
    </row>
    <row r="94" ht="15.75" customHeight="1">
      <c r="A94" s="53"/>
      <c r="B94" s="53"/>
      <c r="C94" s="53"/>
      <c r="D94" s="53"/>
      <c r="E94" s="53"/>
      <c r="F94" s="53"/>
      <c r="G94" s="53"/>
      <c r="H94" s="70"/>
      <c r="I94" s="53"/>
      <c r="J94" s="53"/>
      <c r="K94" s="54"/>
      <c r="L94" s="51"/>
      <c r="M94" s="51"/>
    </row>
    <row r="95" ht="15.75" customHeight="1">
      <c r="A95" s="53"/>
      <c r="B95" s="53"/>
      <c r="C95" s="53"/>
      <c r="D95" s="53"/>
      <c r="E95" s="53"/>
      <c r="F95" s="53"/>
      <c r="G95" s="53"/>
      <c r="H95" s="70"/>
      <c r="I95" s="53"/>
      <c r="J95" s="53"/>
      <c r="K95" s="54"/>
      <c r="L95" s="51"/>
      <c r="M95" s="51"/>
    </row>
    <row r="96" ht="15.75" customHeight="1">
      <c r="A96" s="53"/>
      <c r="B96" s="53"/>
      <c r="C96" s="53"/>
      <c r="D96" s="53"/>
      <c r="E96" s="53"/>
      <c r="F96" s="53"/>
      <c r="G96" s="53"/>
      <c r="H96" s="70"/>
      <c r="I96" s="53"/>
      <c r="J96" s="53"/>
      <c r="K96" s="54"/>
      <c r="L96" s="51"/>
      <c r="M96" s="51"/>
    </row>
    <row r="97" ht="15.75" customHeight="1">
      <c r="A97" s="53"/>
      <c r="B97" s="53"/>
      <c r="C97" s="53"/>
      <c r="D97" s="53"/>
      <c r="E97" s="53"/>
      <c r="F97" s="53"/>
      <c r="G97" s="53"/>
      <c r="H97" s="70"/>
      <c r="I97" s="53"/>
      <c r="J97" s="53"/>
      <c r="K97" s="54"/>
      <c r="L97" s="51"/>
      <c r="M97" s="51"/>
    </row>
    <row r="98" ht="15.75" customHeight="1">
      <c r="A98" s="53"/>
      <c r="B98" s="53"/>
      <c r="C98" s="53"/>
      <c r="D98" s="53"/>
      <c r="E98" s="53"/>
      <c r="F98" s="53"/>
      <c r="G98" s="53"/>
      <c r="H98" s="70"/>
      <c r="I98" s="53"/>
      <c r="J98" s="53"/>
      <c r="K98" s="54"/>
      <c r="L98" s="51"/>
      <c r="M98" s="51"/>
    </row>
    <row r="99" ht="15.75" customHeight="1">
      <c r="A99" s="53"/>
      <c r="B99" s="53"/>
      <c r="C99" s="53"/>
      <c r="D99" s="53"/>
      <c r="E99" s="53"/>
      <c r="F99" s="53"/>
      <c r="G99" s="53"/>
      <c r="H99" s="70"/>
      <c r="I99" s="53"/>
      <c r="J99" s="53"/>
      <c r="K99" s="54"/>
      <c r="L99" s="51"/>
      <c r="M99" s="51"/>
    </row>
    <row r="100" ht="15.75" customHeight="1">
      <c r="A100" s="53"/>
      <c r="B100" s="53"/>
      <c r="C100" s="53"/>
      <c r="D100" s="53"/>
      <c r="E100" s="53"/>
      <c r="F100" s="53"/>
      <c r="G100" s="53"/>
      <c r="H100" s="70"/>
      <c r="I100" s="53"/>
      <c r="J100" s="53"/>
      <c r="K100" s="54"/>
      <c r="L100" s="51"/>
      <c r="M100" s="51"/>
    </row>
    <row r="101" ht="15.75" customHeight="1">
      <c r="A101" s="53"/>
      <c r="B101" s="53"/>
      <c r="C101" s="53"/>
      <c r="D101" s="53"/>
      <c r="E101" s="53"/>
      <c r="F101" s="53"/>
      <c r="G101" s="53"/>
      <c r="H101" s="70"/>
      <c r="I101" s="53"/>
      <c r="J101" s="53"/>
      <c r="K101" s="54"/>
      <c r="L101" s="51"/>
      <c r="M101" s="51"/>
    </row>
    <row r="102" ht="15.75" customHeight="1">
      <c r="A102" s="53"/>
      <c r="B102" s="53"/>
      <c r="C102" s="53"/>
      <c r="D102" s="53"/>
      <c r="E102" s="53"/>
      <c r="F102" s="53"/>
      <c r="G102" s="53"/>
      <c r="H102" s="70"/>
      <c r="I102" s="53"/>
      <c r="J102" s="53"/>
      <c r="K102" s="54"/>
      <c r="L102" s="51"/>
      <c r="M102" s="51"/>
    </row>
    <row r="103" ht="15.75" customHeight="1">
      <c r="A103" s="53"/>
      <c r="B103" s="53"/>
      <c r="C103" s="53"/>
      <c r="D103" s="53"/>
      <c r="E103" s="53"/>
      <c r="F103" s="53"/>
      <c r="G103" s="53"/>
      <c r="H103" s="70"/>
      <c r="I103" s="53"/>
      <c r="J103" s="53"/>
      <c r="K103" s="54"/>
      <c r="L103" s="51"/>
      <c r="M103" s="51"/>
    </row>
    <row r="104" ht="15.75" customHeight="1">
      <c r="A104" s="53"/>
      <c r="B104" s="53"/>
      <c r="C104" s="53"/>
      <c r="D104" s="53"/>
      <c r="E104" s="53"/>
      <c r="F104" s="53"/>
      <c r="G104" s="53"/>
      <c r="H104" s="70"/>
      <c r="I104" s="53"/>
      <c r="J104" s="53"/>
      <c r="K104" s="54"/>
      <c r="L104" s="51"/>
      <c r="M104" s="51"/>
    </row>
    <row r="105" ht="15.75" customHeight="1">
      <c r="A105" s="53"/>
      <c r="B105" s="53"/>
      <c r="C105" s="53"/>
      <c r="D105" s="53"/>
      <c r="E105" s="53"/>
      <c r="F105" s="53"/>
      <c r="G105" s="53"/>
      <c r="H105" s="70"/>
      <c r="I105" s="53"/>
      <c r="J105" s="53"/>
      <c r="K105" s="54"/>
      <c r="L105" s="51"/>
      <c r="M105" s="51"/>
    </row>
    <row r="106" ht="15.75" customHeight="1">
      <c r="A106" s="53"/>
      <c r="B106" s="53"/>
      <c r="C106" s="53"/>
      <c r="D106" s="53"/>
      <c r="E106" s="53"/>
      <c r="F106" s="53"/>
      <c r="G106" s="53"/>
      <c r="H106" s="70"/>
      <c r="I106" s="53"/>
      <c r="J106" s="53"/>
      <c r="K106" s="54"/>
      <c r="L106" s="51"/>
      <c r="M106" s="51"/>
    </row>
    <row r="107" ht="15.75" customHeight="1">
      <c r="A107" s="53"/>
      <c r="B107" s="53"/>
      <c r="C107" s="53"/>
      <c r="D107" s="53"/>
      <c r="E107" s="53"/>
      <c r="F107" s="53"/>
      <c r="G107" s="53"/>
      <c r="H107" s="70"/>
      <c r="I107" s="53"/>
      <c r="J107" s="53"/>
      <c r="K107" s="54"/>
      <c r="L107" s="51"/>
      <c r="M107" s="51"/>
    </row>
    <row r="108" ht="15.75" customHeight="1">
      <c r="A108" s="53"/>
      <c r="B108" s="53"/>
      <c r="C108" s="53"/>
      <c r="D108" s="53"/>
      <c r="E108" s="53"/>
      <c r="F108" s="53"/>
      <c r="G108" s="53"/>
      <c r="H108" s="70"/>
      <c r="I108" s="53"/>
      <c r="J108" s="53"/>
      <c r="K108" s="54"/>
      <c r="L108" s="51"/>
      <c r="M108" s="51"/>
    </row>
    <row r="109" ht="15.75" customHeight="1">
      <c r="A109" s="53"/>
      <c r="B109" s="53"/>
      <c r="C109" s="53"/>
      <c r="D109" s="53"/>
      <c r="E109" s="53"/>
      <c r="F109" s="53"/>
      <c r="G109" s="53"/>
      <c r="H109" s="70"/>
      <c r="I109" s="53"/>
      <c r="J109" s="53"/>
      <c r="K109" s="54"/>
      <c r="L109" s="51"/>
      <c r="M109" s="51"/>
    </row>
    <row r="110" ht="15.75" customHeight="1">
      <c r="A110" s="53"/>
      <c r="B110" s="53"/>
      <c r="C110" s="53"/>
      <c r="D110" s="53"/>
      <c r="E110" s="53"/>
      <c r="F110" s="53"/>
      <c r="G110" s="53"/>
      <c r="H110" s="70"/>
      <c r="I110" s="53"/>
      <c r="J110" s="53"/>
      <c r="K110" s="54"/>
      <c r="L110" s="51"/>
      <c r="M110" s="51"/>
    </row>
    <row r="111" ht="15.75" customHeight="1">
      <c r="A111" s="53"/>
      <c r="B111" s="53"/>
      <c r="C111" s="53"/>
      <c r="D111" s="53"/>
      <c r="E111" s="53"/>
      <c r="F111" s="53"/>
      <c r="G111" s="53"/>
      <c r="H111" s="70"/>
      <c r="I111" s="53"/>
      <c r="J111" s="53"/>
      <c r="K111" s="54"/>
      <c r="L111" s="51"/>
      <c r="M111" s="51"/>
    </row>
    <row r="112" ht="15.75" customHeight="1">
      <c r="A112" s="53"/>
      <c r="B112" s="53"/>
      <c r="C112" s="53"/>
      <c r="D112" s="53"/>
      <c r="E112" s="53"/>
      <c r="F112" s="53"/>
      <c r="G112" s="53"/>
      <c r="H112" s="70"/>
      <c r="I112" s="53"/>
      <c r="J112" s="53"/>
      <c r="K112" s="54"/>
      <c r="L112" s="51"/>
      <c r="M112" s="51"/>
    </row>
    <row r="113" ht="15.75" customHeight="1">
      <c r="A113" s="53"/>
      <c r="B113" s="53"/>
      <c r="C113" s="53"/>
      <c r="D113" s="53"/>
      <c r="E113" s="53"/>
      <c r="F113" s="53"/>
      <c r="G113" s="53"/>
      <c r="H113" s="70"/>
      <c r="I113" s="53"/>
      <c r="J113" s="53"/>
      <c r="K113" s="54"/>
      <c r="L113" s="51"/>
      <c r="M113" s="51"/>
    </row>
    <row r="114" ht="15.75" customHeight="1">
      <c r="A114" s="53"/>
      <c r="B114" s="53"/>
      <c r="C114" s="53"/>
      <c r="D114" s="53"/>
      <c r="E114" s="53"/>
      <c r="F114" s="53"/>
      <c r="G114" s="53"/>
      <c r="H114" s="70"/>
      <c r="I114" s="53"/>
      <c r="J114" s="53"/>
      <c r="K114" s="54"/>
      <c r="L114" s="51"/>
      <c r="M114" s="51"/>
    </row>
    <row r="115" ht="15.75" customHeight="1">
      <c r="A115" s="53"/>
      <c r="B115" s="53"/>
      <c r="C115" s="53"/>
      <c r="D115" s="53"/>
      <c r="E115" s="53"/>
      <c r="F115" s="53"/>
      <c r="G115" s="53"/>
      <c r="H115" s="70"/>
      <c r="I115" s="53"/>
      <c r="J115" s="53"/>
      <c r="K115" s="54"/>
      <c r="L115" s="51"/>
      <c r="M115" s="51"/>
    </row>
    <row r="116" ht="15.75" customHeight="1">
      <c r="A116" s="53"/>
      <c r="B116" s="53"/>
      <c r="C116" s="53"/>
      <c r="D116" s="53"/>
      <c r="E116" s="53"/>
      <c r="F116" s="53"/>
      <c r="G116" s="53"/>
      <c r="H116" s="70"/>
      <c r="I116" s="53"/>
      <c r="J116" s="53"/>
      <c r="K116" s="54"/>
      <c r="L116" s="51"/>
      <c r="M116" s="51"/>
    </row>
    <row r="117" ht="15.75" customHeight="1">
      <c r="A117" s="53"/>
      <c r="B117" s="53"/>
      <c r="C117" s="53"/>
      <c r="D117" s="53"/>
      <c r="E117" s="53"/>
      <c r="F117" s="53"/>
      <c r="G117" s="53"/>
      <c r="H117" s="70"/>
      <c r="I117" s="53"/>
      <c r="J117" s="53"/>
      <c r="K117" s="54"/>
      <c r="L117" s="51"/>
      <c r="M117" s="51"/>
    </row>
    <row r="118" ht="15.75" customHeight="1">
      <c r="A118" s="53"/>
      <c r="B118" s="53"/>
      <c r="C118" s="53"/>
      <c r="D118" s="53"/>
      <c r="E118" s="53"/>
      <c r="F118" s="53"/>
      <c r="G118" s="53"/>
      <c r="H118" s="70"/>
      <c r="I118" s="53"/>
      <c r="J118" s="53"/>
      <c r="K118" s="54"/>
      <c r="L118" s="51"/>
      <c r="M118" s="51"/>
    </row>
    <row r="119" ht="15.75" customHeight="1">
      <c r="A119" s="53"/>
      <c r="B119" s="53"/>
      <c r="C119" s="53"/>
      <c r="D119" s="53"/>
      <c r="E119" s="53"/>
      <c r="F119" s="53"/>
      <c r="G119" s="53"/>
      <c r="H119" s="70"/>
      <c r="I119" s="53"/>
      <c r="J119" s="53"/>
      <c r="K119" s="54"/>
      <c r="L119" s="51"/>
      <c r="M119" s="51"/>
    </row>
    <row r="120" ht="15.75" customHeight="1">
      <c r="A120" s="53"/>
      <c r="B120" s="53"/>
      <c r="C120" s="53"/>
      <c r="D120" s="53"/>
      <c r="E120" s="53"/>
      <c r="F120" s="53"/>
      <c r="G120" s="53"/>
      <c r="H120" s="70"/>
      <c r="I120" s="53"/>
      <c r="J120" s="53"/>
      <c r="K120" s="54"/>
      <c r="L120" s="51"/>
      <c r="M120" s="51"/>
    </row>
    <row r="121" ht="15.75" customHeight="1">
      <c r="A121" s="53"/>
      <c r="B121" s="53"/>
      <c r="C121" s="53"/>
      <c r="D121" s="53"/>
      <c r="E121" s="53"/>
      <c r="F121" s="53"/>
      <c r="G121" s="53"/>
      <c r="H121" s="70"/>
      <c r="I121" s="53"/>
      <c r="J121" s="53"/>
      <c r="K121" s="54"/>
      <c r="L121" s="51"/>
      <c r="M121" s="51"/>
    </row>
    <row r="122" ht="15.75" customHeight="1">
      <c r="A122" s="53"/>
      <c r="B122" s="53"/>
      <c r="C122" s="53"/>
      <c r="D122" s="53"/>
      <c r="E122" s="53"/>
      <c r="F122" s="53"/>
      <c r="G122" s="53"/>
      <c r="H122" s="70"/>
      <c r="I122" s="53"/>
      <c r="J122" s="53"/>
      <c r="K122" s="54"/>
      <c r="L122" s="51"/>
      <c r="M122" s="51"/>
    </row>
    <row r="123" ht="15.75" customHeight="1">
      <c r="A123" s="53"/>
      <c r="B123" s="53"/>
      <c r="C123" s="53"/>
      <c r="D123" s="53"/>
      <c r="E123" s="53"/>
      <c r="F123" s="53"/>
      <c r="G123" s="53"/>
      <c r="H123" s="70"/>
      <c r="I123" s="53"/>
      <c r="J123" s="53"/>
      <c r="K123" s="54"/>
      <c r="L123" s="51"/>
      <c r="M123" s="51"/>
    </row>
    <row r="124" ht="15.75" customHeight="1">
      <c r="A124" s="53"/>
      <c r="B124" s="53"/>
      <c r="C124" s="53"/>
      <c r="D124" s="53"/>
      <c r="E124" s="53"/>
      <c r="F124" s="53"/>
      <c r="G124" s="53"/>
      <c r="H124" s="70"/>
      <c r="I124" s="53"/>
      <c r="J124" s="53"/>
      <c r="K124" s="54"/>
      <c r="L124" s="51"/>
      <c r="M124" s="51"/>
    </row>
    <row r="125" ht="15.75" customHeight="1">
      <c r="A125" s="53"/>
      <c r="B125" s="53"/>
      <c r="C125" s="53"/>
      <c r="D125" s="53"/>
      <c r="E125" s="53"/>
      <c r="F125" s="53"/>
      <c r="G125" s="53"/>
      <c r="H125" s="70"/>
      <c r="I125" s="53"/>
      <c r="J125" s="53"/>
      <c r="K125" s="54"/>
      <c r="L125" s="51"/>
      <c r="M125" s="51"/>
    </row>
    <row r="126" ht="15.75" customHeight="1">
      <c r="A126" s="53"/>
      <c r="B126" s="53"/>
      <c r="C126" s="53"/>
      <c r="D126" s="53"/>
      <c r="E126" s="53"/>
      <c r="F126" s="53"/>
      <c r="G126" s="53"/>
      <c r="H126" s="70"/>
      <c r="I126" s="53"/>
      <c r="J126" s="53"/>
      <c r="K126" s="54"/>
      <c r="L126" s="51"/>
      <c r="M126" s="51"/>
    </row>
    <row r="127" ht="15.75" customHeight="1">
      <c r="A127" s="53"/>
      <c r="B127" s="53"/>
      <c r="C127" s="53"/>
      <c r="D127" s="53"/>
      <c r="E127" s="53"/>
      <c r="F127" s="53"/>
      <c r="G127" s="53"/>
      <c r="H127" s="70"/>
      <c r="I127" s="53"/>
      <c r="J127" s="53"/>
      <c r="K127" s="54"/>
      <c r="L127" s="51"/>
      <c r="M127" s="51"/>
    </row>
    <row r="128" ht="15.75" customHeight="1">
      <c r="A128" s="53"/>
      <c r="B128" s="53"/>
      <c r="C128" s="53"/>
      <c r="D128" s="53"/>
      <c r="E128" s="53"/>
      <c r="F128" s="53"/>
      <c r="G128" s="53"/>
      <c r="H128" s="70"/>
      <c r="I128" s="53"/>
      <c r="J128" s="53"/>
      <c r="K128" s="54"/>
      <c r="L128" s="51"/>
      <c r="M128" s="51"/>
    </row>
    <row r="129" ht="15.75" customHeight="1">
      <c r="A129" s="53"/>
      <c r="B129" s="53"/>
      <c r="C129" s="53"/>
      <c r="D129" s="53"/>
      <c r="E129" s="53"/>
      <c r="F129" s="53"/>
      <c r="G129" s="53"/>
      <c r="H129" s="70"/>
      <c r="I129" s="53"/>
      <c r="J129" s="53"/>
      <c r="K129" s="54"/>
      <c r="L129" s="51"/>
      <c r="M129" s="51"/>
    </row>
    <row r="130" ht="15.75" customHeight="1">
      <c r="A130" s="53"/>
      <c r="B130" s="53"/>
      <c r="C130" s="53"/>
      <c r="D130" s="53"/>
      <c r="E130" s="53"/>
      <c r="F130" s="53"/>
      <c r="G130" s="53"/>
      <c r="H130" s="70"/>
      <c r="I130" s="53"/>
      <c r="J130" s="53"/>
      <c r="K130" s="54"/>
      <c r="L130" s="51"/>
      <c r="M130" s="51"/>
    </row>
    <row r="131" ht="15.75" customHeight="1">
      <c r="A131" s="53"/>
      <c r="B131" s="53"/>
      <c r="C131" s="53"/>
      <c r="D131" s="53"/>
      <c r="E131" s="53"/>
      <c r="F131" s="53"/>
      <c r="G131" s="53"/>
      <c r="H131" s="70"/>
      <c r="I131" s="53"/>
      <c r="J131" s="53"/>
      <c r="K131" s="54"/>
      <c r="L131" s="51"/>
      <c r="M131" s="51"/>
    </row>
    <row r="132" ht="15.75" customHeight="1">
      <c r="A132" s="53"/>
      <c r="B132" s="53"/>
      <c r="C132" s="53"/>
      <c r="D132" s="53"/>
      <c r="E132" s="53"/>
      <c r="F132" s="53"/>
      <c r="G132" s="53"/>
      <c r="H132" s="70"/>
      <c r="I132" s="53"/>
      <c r="J132" s="53"/>
      <c r="K132" s="54"/>
      <c r="L132" s="51"/>
      <c r="M132" s="51"/>
    </row>
    <row r="133" ht="15.75" customHeight="1">
      <c r="A133" s="53"/>
      <c r="B133" s="53"/>
      <c r="C133" s="53"/>
      <c r="D133" s="53"/>
      <c r="E133" s="53"/>
      <c r="F133" s="53"/>
      <c r="G133" s="53"/>
      <c r="H133" s="70"/>
      <c r="I133" s="53"/>
      <c r="J133" s="53"/>
      <c r="K133" s="54"/>
      <c r="L133" s="51"/>
      <c r="M133" s="51"/>
    </row>
    <row r="134" ht="15.75" customHeight="1">
      <c r="A134" s="53"/>
      <c r="B134" s="53"/>
      <c r="C134" s="53"/>
      <c r="D134" s="53"/>
      <c r="E134" s="53"/>
      <c r="F134" s="53"/>
      <c r="G134" s="53"/>
      <c r="H134" s="70"/>
      <c r="I134" s="53"/>
      <c r="J134" s="53"/>
      <c r="K134" s="54"/>
      <c r="L134" s="51"/>
      <c r="M134" s="51"/>
    </row>
    <row r="135" ht="15.75" customHeight="1">
      <c r="A135" s="53"/>
      <c r="B135" s="53"/>
      <c r="C135" s="53"/>
      <c r="D135" s="53"/>
      <c r="E135" s="53"/>
      <c r="F135" s="53"/>
      <c r="G135" s="53"/>
      <c r="H135" s="70"/>
      <c r="I135" s="53"/>
      <c r="J135" s="53"/>
      <c r="K135" s="54"/>
      <c r="L135" s="51"/>
      <c r="M135" s="51"/>
    </row>
    <row r="136" ht="15.75" customHeight="1">
      <c r="A136" s="53"/>
      <c r="B136" s="53"/>
      <c r="C136" s="53"/>
      <c r="D136" s="53"/>
      <c r="E136" s="53"/>
      <c r="F136" s="53"/>
      <c r="G136" s="53"/>
      <c r="H136" s="70"/>
      <c r="I136" s="53"/>
      <c r="J136" s="53"/>
      <c r="K136" s="54"/>
      <c r="L136" s="51"/>
      <c r="M136" s="51"/>
    </row>
    <row r="137" ht="15.75" customHeight="1">
      <c r="A137" s="53"/>
      <c r="B137" s="53"/>
      <c r="C137" s="53"/>
      <c r="D137" s="53"/>
      <c r="E137" s="53"/>
      <c r="F137" s="53"/>
      <c r="G137" s="53"/>
      <c r="H137" s="70"/>
      <c r="I137" s="53"/>
      <c r="J137" s="53"/>
      <c r="K137" s="54"/>
      <c r="L137" s="51"/>
      <c r="M137" s="51"/>
    </row>
    <row r="138" ht="15.75" customHeight="1">
      <c r="A138" s="53"/>
      <c r="B138" s="53"/>
      <c r="C138" s="53"/>
      <c r="D138" s="53"/>
      <c r="E138" s="53"/>
      <c r="F138" s="53"/>
      <c r="G138" s="53"/>
      <c r="H138" s="70"/>
      <c r="I138" s="53"/>
      <c r="J138" s="53"/>
      <c r="K138" s="54"/>
      <c r="L138" s="51"/>
      <c r="M138" s="51"/>
    </row>
    <row r="139" ht="15.75" customHeight="1">
      <c r="A139" s="53"/>
      <c r="B139" s="53"/>
      <c r="C139" s="53"/>
      <c r="D139" s="53"/>
      <c r="E139" s="53"/>
      <c r="F139" s="53"/>
      <c r="G139" s="53"/>
      <c r="H139" s="70"/>
      <c r="I139" s="53"/>
      <c r="J139" s="53"/>
      <c r="K139" s="54"/>
      <c r="L139" s="51"/>
      <c r="M139" s="51"/>
    </row>
    <row r="140" ht="15.75" customHeight="1">
      <c r="A140" s="53"/>
      <c r="B140" s="53"/>
      <c r="C140" s="53"/>
      <c r="D140" s="53"/>
      <c r="E140" s="53"/>
      <c r="F140" s="53"/>
      <c r="G140" s="53"/>
      <c r="H140" s="70"/>
      <c r="I140" s="53"/>
      <c r="J140" s="53"/>
      <c r="K140" s="54"/>
      <c r="L140" s="51"/>
      <c r="M140" s="51"/>
    </row>
    <row r="141" ht="15.75" customHeight="1">
      <c r="A141" s="53"/>
      <c r="B141" s="53"/>
      <c r="C141" s="53"/>
      <c r="D141" s="53"/>
      <c r="E141" s="53"/>
      <c r="F141" s="53"/>
      <c r="G141" s="53"/>
      <c r="H141" s="70"/>
      <c r="I141" s="53"/>
      <c r="J141" s="53"/>
      <c r="K141" s="54"/>
      <c r="L141" s="51"/>
      <c r="M141" s="51"/>
    </row>
    <row r="142" ht="15.75" customHeight="1">
      <c r="A142" s="53"/>
      <c r="B142" s="53"/>
      <c r="C142" s="53"/>
      <c r="D142" s="53"/>
      <c r="E142" s="53"/>
      <c r="F142" s="53"/>
      <c r="G142" s="53"/>
      <c r="H142" s="70"/>
      <c r="I142" s="53"/>
      <c r="J142" s="53"/>
      <c r="K142" s="54"/>
      <c r="L142" s="51"/>
      <c r="M142" s="51"/>
    </row>
    <row r="143" ht="15.75" customHeight="1">
      <c r="A143" s="53"/>
      <c r="B143" s="53"/>
      <c r="C143" s="53"/>
      <c r="D143" s="53"/>
      <c r="E143" s="53"/>
      <c r="F143" s="53"/>
      <c r="G143" s="53"/>
      <c r="H143" s="70"/>
      <c r="I143" s="53"/>
      <c r="J143" s="53"/>
      <c r="K143" s="54"/>
      <c r="L143" s="51"/>
      <c r="M143" s="51"/>
    </row>
    <row r="144" ht="15.75" customHeight="1">
      <c r="A144" s="53"/>
      <c r="B144" s="53"/>
      <c r="C144" s="53"/>
      <c r="D144" s="53"/>
      <c r="E144" s="53"/>
      <c r="F144" s="53"/>
      <c r="G144" s="53"/>
      <c r="H144" s="70"/>
      <c r="I144" s="53"/>
      <c r="J144" s="53"/>
      <c r="K144" s="54"/>
      <c r="L144" s="51"/>
      <c r="M144" s="51"/>
    </row>
    <row r="145" ht="15.75" customHeight="1">
      <c r="A145" s="53"/>
      <c r="B145" s="53"/>
      <c r="C145" s="53"/>
      <c r="D145" s="53"/>
      <c r="E145" s="53"/>
      <c r="F145" s="53"/>
      <c r="G145" s="53"/>
      <c r="H145" s="70"/>
      <c r="I145" s="53"/>
      <c r="J145" s="53"/>
      <c r="K145" s="54"/>
      <c r="L145" s="51"/>
      <c r="M145" s="51"/>
    </row>
    <row r="146" ht="15.75" customHeight="1">
      <c r="A146" s="53"/>
      <c r="B146" s="53"/>
      <c r="C146" s="53"/>
      <c r="D146" s="53"/>
      <c r="E146" s="53"/>
      <c r="F146" s="53"/>
      <c r="G146" s="53"/>
      <c r="H146" s="70"/>
      <c r="I146" s="53"/>
      <c r="J146" s="53"/>
      <c r="K146" s="54"/>
      <c r="L146" s="51"/>
      <c r="M146" s="51"/>
    </row>
    <row r="147" ht="15.75" customHeight="1">
      <c r="A147" s="53"/>
      <c r="B147" s="53"/>
      <c r="C147" s="53"/>
      <c r="D147" s="53"/>
      <c r="E147" s="53"/>
      <c r="F147" s="53"/>
      <c r="G147" s="53"/>
      <c r="H147" s="70"/>
      <c r="I147" s="53"/>
      <c r="J147" s="53"/>
      <c r="K147" s="54"/>
      <c r="L147" s="51"/>
      <c r="M147" s="51"/>
    </row>
    <row r="148" ht="15.75" customHeight="1">
      <c r="A148" s="53"/>
      <c r="B148" s="53"/>
      <c r="C148" s="53"/>
      <c r="D148" s="53"/>
      <c r="E148" s="53"/>
      <c r="F148" s="53"/>
      <c r="G148" s="53"/>
      <c r="H148" s="70"/>
      <c r="I148" s="53"/>
      <c r="J148" s="53"/>
      <c r="K148" s="54"/>
      <c r="L148" s="51"/>
      <c r="M148" s="51"/>
    </row>
    <row r="149" ht="15.75" customHeight="1">
      <c r="A149" s="53"/>
      <c r="B149" s="53"/>
      <c r="C149" s="53"/>
      <c r="D149" s="53"/>
      <c r="E149" s="53"/>
      <c r="F149" s="53"/>
      <c r="G149" s="53"/>
      <c r="H149" s="70"/>
      <c r="I149" s="53"/>
      <c r="J149" s="53"/>
      <c r="K149" s="54"/>
      <c r="L149" s="51"/>
      <c r="M149" s="51"/>
    </row>
    <row r="150" ht="15.75" customHeight="1">
      <c r="A150" s="53"/>
      <c r="B150" s="53"/>
      <c r="C150" s="53"/>
      <c r="D150" s="53"/>
      <c r="E150" s="53"/>
      <c r="F150" s="53"/>
      <c r="G150" s="53"/>
      <c r="H150" s="70"/>
      <c r="I150" s="53"/>
      <c r="J150" s="53"/>
      <c r="K150" s="54"/>
      <c r="L150" s="51"/>
      <c r="M150" s="51"/>
    </row>
    <row r="151" ht="15.75" customHeight="1">
      <c r="A151" s="53"/>
      <c r="B151" s="53"/>
      <c r="C151" s="53"/>
      <c r="D151" s="53"/>
      <c r="E151" s="53"/>
      <c r="F151" s="53"/>
      <c r="G151" s="53"/>
      <c r="H151" s="70"/>
      <c r="I151" s="53"/>
      <c r="J151" s="53"/>
      <c r="K151" s="54"/>
      <c r="L151" s="51"/>
      <c r="M151" s="51"/>
    </row>
    <row r="152" ht="15.75" customHeight="1">
      <c r="A152" s="53"/>
      <c r="B152" s="53"/>
      <c r="C152" s="53"/>
      <c r="D152" s="53"/>
      <c r="E152" s="53"/>
      <c r="F152" s="53"/>
      <c r="G152" s="53"/>
      <c r="H152" s="70"/>
      <c r="I152" s="53"/>
      <c r="J152" s="53"/>
      <c r="K152" s="54"/>
      <c r="L152" s="51"/>
      <c r="M152" s="51"/>
    </row>
    <row r="153" ht="15.75" customHeight="1">
      <c r="A153" s="53"/>
      <c r="B153" s="53"/>
      <c r="C153" s="53"/>
      <c r="D153" s="53"/>
      <c r="E153" s="53"/>
      <c r="F153" s="53"/>
      <c r="G153" s="53"/>
      <c r="H153" s="70"/>
      <c r="I153" s="53"/>
      <c r="J153" s="53"/>
      <c r="K153" s="54"/>
      <c r="L153" s="51"/>
      <c r="M153" s="51"/>
    </row>
    <row r="154" ht="15.75" customHeight="1">
      <c r="A154" s="53"/>
      <c r="B154" s="53"/>
      <c r="C154" s="53"/>
      <c r="D154" s="53"/>
      <c r="E154" s="53"/>
      <c r="F154" s="53"/>
      <c r="G154" s="53"/>
      <c r="H154" s="70"/>
      <c r="I154" s="53"/>
      <c r="J154" s="53"/>
      <c r="K154" s="54"/>
      <c r="L154" s="51"/>
      <c r="M154" s="51"/>
    </row>
    <row r="155" ht="15.75" customHeight="1">
      <c r="A155" s="53"/>
      <c r="B155" s="53"/>
      <c r="C155" s="53"/>
      <c r="D155" s="53"/>
      <c r="E155" s="53"/>
      <c r="F155" s="53"/>
      <c r="G155" s="53"/>
      <c r="H155" s="70"/>
      <c r="I155" s="53"/>
      <c r="J155" s="53"/>
      <c r="K155" s="54"/>
      <c r="L155" s="51"/>
      <c r="M155" s="51"/>
    </row>
    <row r="156" ht="15.75" customHeight="1">
      <c r="A156" s="53"/>
      <c r="B156" s="53"/>
      <c r="C156" s="53"/>
      <c r="D156" s="53"/>
      <c r="E156" s="53"/>
      <c r="F156" s="53"/>
      <c r="G156" s="53"/>
      <c r="H156" s="70"/>
      <c r="I156" s="53"/>
      <c r="J156" s="53"/>
      <c r="K156" s="54"/>
      <c r="L156" s="51"/>
      <c r="M156" s="51"/>
    </row>
    <row r="157" ht="15.75" customHeight="1">
      <c r="A157" s="53"/>
      <c r="B157" s="53"/>
      <c r="C157" s="53"/>
      <c r="D157" s="53"/>
      <c r="E157" s="53"/>
      <c r="F157" s="53"/>
      <c r="G157" s="53"/>
      <c r="H157" s="70"/>
      <c r="I157" s="53"/>
      <c r="J157" s="53"/>
      <c r="K157" s="54"/>
      <c r="L157" s="51"/>
      <c r="M157" s="51"/>
    </row>
    <row r="158" ht="15.75" customHeight="1">
      <c r="A158" s="53"/>
      <c r="B158" s="53"/>
      <c r="C158" s="53"/>
      <c r="D158" s="53"/>
      <c r="E158" s="53"/>
      <c r="F158" s="53"/>
      <c r="G158" s="53"/>
      <c r="H158" s="70"/>
      <c r="I158" s="53"/>
      <c r="J158" s="53"/>
      <c r="K158" s="54"/>
      <c r="L158" s="51"/>
      <c r="M158" s="51"/>
    </row>
    <row r="159" ht="15.75" customHeight="1">
      <c r="A159" s="53"/>
      <c r="B159" s="53"/>
      <c r="C159" s="53"/>
      <c r="D159" s="53"/>
      <c r="E159" s="53"/>
      <c r="F159" s="53"/>
      <c r="G159" s="53"/>
      <c r="H159" s="70"/>
      <c r="I159" s="53"/>
      <c r="J159" s="53"/>
      <c r="K159" s="54"/>
      <c r="L159" s="51"/>
      <c r="M159" s="51"/>
    </row>
    <row r="160" ht="15.75" customHeight="1">
      <c r="A160" s="53"/>
      <c r="B160" s="53"/>
      <c r="C160" s="53"/>
      <c r="D160" s="53"/>
      <c r="E160" s="53"/>
      <c r="F160" s="53"/>
      <c r="G160" s="53"/>
      <c r="H160" s="70"/>
      <c r="I160" s="53"/>
      <c r="J160" s="53"/>
      <c r="K160" s="54"/>
      <c r="L160" s="51"/>
      <c r="M160" s="51"/>
    </row>
    <row r="161" ht="15.75" customHeight="1">
      <c r="A161" s="53"/>
      <c r="B161" s="53"/>
      <c r="C161" s="53"/>
      <c r="D161" s="53"/>
      <c r="E161" s="53"/>
      <c r="F161" s="53"/>
      <c r="G161" s="53"/>
      <c r="H161" s="70"/>
      <c r="I161" s="53"/>
      <c r="J161" s="53"/>
      <c r="K161" s="54"/>
      <c r="L161" s="51"/>
      <c r="M161" s="51"/>
    </row>
    <row r="162" ht="15.75" customHeight="1">
      <c r="A162" s="53"/>
      <c r="B162" s="53"/>
      <c r="C162" s="53"/>
      <c r="D162" s="53"/>
      <c r="E162" s="53"/>
      <c r="F162" s="53"/>
      <c r="G162" s="53"/>
      <c r="H162" s="70"/>
      <c r="I162" s="53"/>
      <c r="J162" s="53"/>
      <c r="K162" s="54"/>
      <c r="L162" s="51"/>
      <c r="M162" s="51"/>
    </row>
    <row r="163" ht="15.75" customHeight="1">
      <c r="A163" s="53"/>
      <c r="B163" s="53"/>
      <c r="C163" s="53"/>
      <c r="D163" s="53"/>
      <c r="E163" s="53"/>
      <c r="F163" s="53"/>
      <c r="G163" s="53"/>
      <c r="H163" s="70"/>
      <c r="I163" s="53"/>
      <c r="J163" s="53"/>
      <c r="K163" s="54"/>
      <c r="L163" s="51"/>
      <c r="M163" s="51"/>
    </row>
    <row r="164" ht="15.75" customHeight="1">
      <c r="A164" s="53"/>
      <c r="B164" s="53"/>
      <c r="C164" s="53"/>
      <c r="D164" s="53"/>
      <c r="E164" s="53"/>
      <c r="F164" s="53"/>
      <c r="G164" s="53"/>
      <c r="H164" s="70"/>
      <c r="I164" s="53"/>
      <c r="J164" s="53"/>
      <c r="K164" s="54"/>
      <c r="L164" s="51"/>
      <c r="M164" s="51"/>
    </row>
    <row r="165" ht="15.75" customHeight="1">
      <c r="A165" s="53"/>
      <c r="B165" s="53"/>
      <c r="C165" s="53"/>
      <c r="D165" s="53"/>
      <c r="E165" s="53"/>
      <c r="F165" s="53"/>
      <c r="G165" s="53"/>
      <c r="H165" s="70"/>
      <c r="I165" s="53"/>
      <c r="J165" s="53"/>
      <c r="K165" s="54"/>
      <c r="L165" s="51"/>
      <c r="M165" s="51"/>
    </row>
    <row r="166" ht="15.75" customHeight="1">
      <c r="A166" s="53"/>
      <c r="B166" s="53"/>
      <c r="C166" s="53"/>
      <c r="D166" s="53"/>
      <c r="E166" s="53"/>
      <c r="F166" s="53"/>
      <c r="G166" s="53"/>
      <c r="H166" s="70"/>
      <c r="I166" s="53"/>
      <c r="J166" s="53"/>
      <c r="K166" s="54"/>
      <c r="L166" s="51"/>
      <c r="M166" s="51"/>
    </row>
    <row r="167" ht="15.75" customHeight="1">
      <c r="A167" s="53"/>
      <c r="B167" s="53"/>
      <c r="C167" s="53"/>
      <c r="D167" s="53"/>
      <c r="E167" s="53"/>
      <c r="F167" s="53"/>
      <c r="G167" s="53"/>
      <c r="H167" s="70"/>
      <c r="I167" s="53"/>
      <c r="J167" s="53"/>
      <c r="K167" s="54"/>
      <c r="L167" s="51"/>
      <c r="M167" s="51"/>
    </row>
    <row r="168" ht="15.75" customHeight="1">
      <c r="A168" s="53"/>
      <c r="B168" s="53"/>
      <c r="C168" s="53"/>
      <c r="D168" s="53"/>
      <c r="E168" s="53"/>
      <c r="F168" s="53"/>
      <c r="G168" s="53"/>
      <c r="H168" s="70"/>
      <c r="I168" s="53"/>
      <c r="J168" s="53"/>
      <c r="K168" s="54"/>
      <c r="L168" s="51"/>
      <c r="M168" s="51"/>
    </row>
    <row r="169" ht="15.75" customHeight="1">
      <c r="A169" s="53"/>
      <c r="B169" s="53"/>
      <c r="C169" s="53"/>
      <c r="D169" s="53"/>
      <c r="E169" s="53"/>
      <c r="F169" s="53"/>
      <c r="G169" s="53"/>
      <c r="H169" s="70"/>
      <c r="I169" s="53"/>
      <c r="J169" s="53"/>
      <c r="K169" s="54"/>
      <c r="L169" s="51"/>
      <c r="M169" s="51"/>
    </row>
    <row r="170" ht="15.75" customHeight="1">
      <c r="A170" s="53"/>
      <c r="B170" s="53"/>
      <c r="C170" s="53"/>
      <c r="D170" s="53"/>
      <c r="E170" s="53"/>
      <c r="F170" s="53"/>
      <c r="G170" s="53"/>
      <c r="H170" s="70"/>
      <c r="I170" s="53"/>
      <c r="J170" s="53"/>
      <c r="K170" s="54"/>
      <c r="L170" s="51"/>
      <c r="M170" s="51"/>
    </row>
    <row r="171" ht="15.75" customHeight="1">
      <c r="A171" s="53"/>
      <c r="B171" s="53"/>
      <c r="C171" s="53"/>
      <c r="D171" s="53"/>
      <c r="E171" s="53"/>
      <c r="F171" s="53"/>
      <c r="G171" s="53"/>
      <c r="H171" s="70"/>
      <c r="I171" s="53"/>
      <c r="J171" s="53"/>
      <c r="K171" s="54"/>
      <c r="L171" s="51"/>
      <c r="M171" s="51"/>
    </row>
    <row r="172" ht="15.75" customHeight="1">
      <c r="A172" s="53"/>
      <c r="B172" s="53"/>
      <c r="C172" s="53"/>
      <c r="D172" s="53"/>
      <c r="E172" s="53"/>
      <c r="F172" s="53"/>
      <c r="G172" s="53"/>
      <c r="H172" s="70"/>
      <c r="I172" s="53"/>
      <c r="J172" s="53"/>
      <c r="K172" s="54"/>
      <c r="L172" s="51"/>
      <c r="M172" s="51"/>
    </row>
    <row r="173" ht="15.75" customHeight="1">
      <c r="A173" s="53"/>
      <c r="B173" s="53"/>
      <c r="C173" s="53"/>
      <c r="D173" s="53"/>
      <c r="E173" s="53"/>
      <c r="F173" s="53"/>
      <c r="G173" s="53"/>
      <c r="H173" s="70"/>
      <c r="I173" s="53"/>
      <c r="J173" s="53"/>
      <c r="K173" s="54"/>
      <c r="L173" s="51"/>
      <c r="M173" s="51"/>
    </row>
    <row r="174" ht="15.75" customHeight="1">
      <c r="A174" s="53"/>
      <c r="B174" s="53"/>
      <c r="C174" s="53"/>
      <c r="D174" s="53"/>
      <c r="E174" s="53"/>
      <c r="F174" s="53"/>
      <c r="G174" s="53"/>
      <c r="H174" s="70"/>
      <c r="I174" s="53"/>
      <c r="J174" s="53"/>
      <c r="K174" s="54"/>
      <c r="L174" s="51"/>
      <c r="M174" s="51"/>
    </row>
    <row r="175" ht="15.75" customHeight="1">
      <c r="A175" s="53"/>
      <c r="B175" s="53"/>
      <c r="C175" s="53"/>
      <c r="D175" s="53"/>
      <c r="E175" s="53"/>
      <c r="F175" s="53"/>
      <c r="G175" s="53"/>
      <c r="H175" s="70"/>
      <c r="I175" s="53"/>
      <c r="J175" s="53"/>
      <c r="K175" s="54"/>
      <c r="L175" s="51"/>
      <c r="M175" s="51"/>
    </row>
    <row r="176" ht="15.75" customHeight="1">
      <c r="A176" s="53"/>
      <c r="B176" s="53"/>
      <c r="C176" s="53"/>
      <c r="D176" s="53"/>
      <c r="E176" s="53"/>
      <c r="F176" s="53"/>
      <c r="G176" s="53"/>
      <c r="H176" s="70"/>
      <c r="I176" s="53"/>
      <c r="J176" s="53"/>
      <c r="K176" s="54"/>
      <c r="L176" s="51"/>
      <c r="M176" s="51"/>
    </row>
    <row r="177" ht="15.75" customHeight="1">
      <c r="A177" s="53"/>
      <c r="B177" s="53"/>
      <c r="C177" s="53"/>
      <c r="D177" s="53"/>
      <c r="E177" s="53"/>
      <c r="F177" s="53"/>
      <c r="G177" s="53"/>
      <c r="H177" s="70"/>
      <c r="I177" s="53"/>
      <c r="J177" s="53"/>
      <c r="K177" s="54"/>
      <c r="L177" s="51"/>
      <c r="M177" s="51"/>
    </row>
    <row r="178" ht="15.75" customHeight="1">
      <c r="A178" s="53"/>
      <c r="B178" s="53"/>
      <c r="C178" s="53"/>
      <c r="D178" s="53"/>
      <c r="E178" s="53"/>
      <c r="F178" s="53"/>
      <c r="G178" s="53"/>
      <c r="H178" s="70"/>
      <c r="I178" s="53"/>
      <c r="J178" s="53"/>
      <c r="K178" s="54"/>
      <c r="L178" s="51"/>
      <c r="M178" s="51"/>
    </row>
    <row r="179" ht="15.75" customHeight="1">
      <c r="A179" s="53"/>
      <c r="B179" s="53"/>
      <c r="C179" s="53"/>
      <c r="D179" s="53"/>
      <c r="E179" s="53"/>
      <c r="F179" s="53"/>
      <c r="G179" s="53"/>
      <c r="H179" s="70"/>
      <c r="I179" s="53"/>
      <c r="J179" s="53"/>
      <c r="K179" s="54"/>
      <c r="L179" s="51"/>
      <c r="M179" s="51"/>
    </row>
    <row r="180" ht="15.75" customHeight="1">
      <c r="A180" s="53"/>
      <c r="B180" s="53"/>
      <c r="C180" s="53"/>
      <c r="D180" s="53"/>
      <c r="E180" s="53"/>
      <c r="F180" s="53"/>
      <c r="G180" s="53"/>
      <c r="H180" s="70"/>
      <c r="I180" s="53"/>
      <c r="J180" s="53"/>
      <c r="K180" s="54"/>
      <c r="L180" s="51"/>
      <c r="M180" s="51"/>
    </row>
    <row r="181" ht="15.75" customHeight="1">
      <c r="A181" s="53"/>
      <c r="B181" s="53"/>
      <c r="C181" s="53"/>
      <c r="D181" s="53"/>
      <c r="E181" s="53"/>
      <c r="F181" s="53"/>
      <c r="G181" s="53"/>
      <c r="H181" s="70"/>
      <c r="I181" s="53"/>
      <c r="J181" s="53"/>
      <c r="K181" s="54"/>
      <c r="L181" s="51"/>
      <c r="M181" s="51"/>
    </row>
    <row r="182" ht="15.75" customHeight="1">
      <c r="A182" s="53"/>
      <c r="B182" s="53"/>
      <c r="C182" s="53"/>
      <c r="D182" s="53"/>
      <c r="E182" s="53"/>
      <c r="F182" s="53"/>
      <c r="G182" s="53"/>
      <c r="H182" s="70"/>
      <c r="I182" s="53"/>
      <c r="J182" s="53"/>
      <c r="K182" s="54"/>
      <c r="L182" s="51"/>
      <c r="M182" s="51"/>
    </row>
    <row r="183" ht="15.75" customHeight="1">
      <c r="A183" s="53"/>
      <c r="B183" s="53"/>
      <c r="C183" s="53"/>
      <c r="D183" s="53"/>
      <c r="E183" s="53"/>
      <c r="F183" s="53"/>
      <c r="G183" s="53"/>
      <c r="H183" s="70"/>
      <c r="I183" s="53"/>
      <c r="J183" s="53"/>
      <c r="K183" s="54"/>
      <c r="L183" s="51"/>
      <c r="M183" s="51"/>
    </row>
    <row r="184" ht="15.75" customHeight="1">
      <c r="A184" s="53"/>
      <c r="B184" s="53"/>
      <c r="C184" s="53"/>
      <c r="D184" s="53"/>
      <c r="E184" s="53"/>
      <c r="F184" s="53"/>
      <c r="G184" s="53"/>
      <c r="H184" s="70"/>
      <c r="I184" s="53"/>
      <c r="J184" s="53"/>
      <c r="K184" s="54"/>
      <c r="L184" s="51"/>
      <c r="M184" s="51"/>
    </row>
    <row r="185" ht="15.75" customHeight="1">
      <c r="A185" s="53"/>
      <c r="B185" s="53"/>
      <c r="C185" s="53"/>
      <c r="D185" s="53"/>
      <c r="E185" s="53"/>
      <c r="F185" s="53"/>
      <c r="G185" s="53"/>
      <c r="H185" s="70"/>
      <c r="I185" s="53"/>
      <c r="J185" s="53"/>
      <c r="K185" s="54"/>
      <c r="L185" s="51"/>
      <c r="M185" s="51"/>
    </row>
    <row r="186" ht="15.75" customHeight="1">
      <c r="A186" s="53"/>
      <c r="B186" s="53"/>
      <c r="C186" s="53"/>
      <c r="D186" s="53"/>
      <c r="E186" s="53"/>
      <c r="F186" s="53"/>
      <c r="G186" s="53"/>
      <c r="H186" s="70"/>
      <c r="I186" s="53"/>
      <c r="J186" s="53"/>
      <c r="K186" s="54"/>
      <c r="L186" s="51"/>
      <c r="M186" s="51"/>
    </row>
    <row r="187" ht="15.75" customHeight="1">
      <c r="A187" s="53"/>
      <c r="B187" s="53"/>
      <c r="C187" s="53"/>
      <c r="D187" s="53"/>
      <c r="E187" s="53"/>
      <c r="F187" s="53"/>
      <c r="G187" s="53"/>
      <c r="H187" s="70"/>
      <c r="I187" s="53"/>
      <c r="J187" s="53"/>
      <c r="K187" s="54"/>
      <c r="L187" s="51"/>
      <c r="M187" s="51"/>
    </row>
    <row r="188" ht="15.75" customHeight="1">
      <c r="A188" s="53"/>
      <c r="B188" s="53"/>
      <c r="C188" s="53"/>
      <c r="D188" s="53"/>
      <c r="E188" s="53"/>
      <c r="F188" s="53"/>
      <c r="G188" s="53"/>
      <c r="H188" s="70"/>
      <c r="I188" s="53"/>
      <c r="J188" s="53"/>
      <c r="K188" s="54"/>
      <c r="L188" s="51"/>
      <c r="M188" s="51"/>
    </row>
    <row r="189" ht="15.75" customHeight="1">
      <c r="A189" s="53"/>
      <c r="B189" s="53"/>
      <c r="C189" s="53"/>
      <c r="D189" s="53"/>
      <c r="E189" s="53"/>
      <c r="F189" s="53"/>
      <c r="G189" s="53"/>
      <c r="H189" s="70"/>
      <c r="I189" s="53"/>
      <c r="J189" s="53"/>
      <c r="K189" s="54"/>
      <c r="L189" s="51"/>
      <c r="M189" s="51"/>
    </row>
    <row r="190" ht="15.75" customHeight="1">
      <c r="A190" s="53"/>
      <c r="B190" s="53"/>
      <c r="C190" s="53"/>
      <c r="D190" s="53"/>
      <c r="E190" s="53"/>
      <c r="F190" s="53"/>
      <c r="G190" s="53"/>
      <c r="H190" s="70"/>
      <c r="I190" s="53"/>
      <c r="J190" s="53"/>
      <c r="K190" s="54"/>
      <c r="L190" s="51"/>
      <c r="M190" s="51"/>
    </row>
    <row r="191" ht="15.75" customHeight="1">
      <c r="A191" s="53"/>
      <c r="B191" s="53"/>
      <c r="C191" s="53"/>
      <c r="D191" s="53"/>
      <c r="E191" s="53"/>
      <c r="F191" s="53"/>
      <c r="G191" s="53"/>
      <c r="H191" s="70"/>
      <c r="I191" s="53"/>
      <c r="J191" s="53"/>
      <c r="K191" s="54"/>
      <c r="L191" s="51"/>
      <c r="M191" s="51"/>
    </row>
    <row r="192" ht="15.75" customHeight="1">
      <c r="A192" s="53"/>
      <c r="B192" s="53"/>
      <c r="C192" s="53"/>
      <c r="D192" s="53"/>
      <c r="E192" s="53"/>
      <c r="F192" s="53"/>
      <c r="G192" s="53"/>
      <c r="H192" s="70"/>
      <c r="I192" s="53"/>
      <c r="J192" s="53"/>
      <c r="K192" s="54"/>
      <c r="L192" s="51"/>
      <c r="M192" s="51"/>
    </row>
    <row r="193" ht="15.75" customHeight="1">
      <c r="A193" s="53"/>
      <c r="B193" s="53"/>
      <c r="C193" s="53"/>
      <c r="D193" s="53"/>
      <c r="E193" s="53"/>
      <c r="F193" s="53"/>
      <c r="G193" s="53"/>
      <c r="H193" s="70"/>
      <c r="I193" s="53"/>
      <c r="J193" s="53"/>
      <c r="K193" s="54"/>
      <c r="L193" s="51"/>
      <c r="M193" s="51"/>
    </row>
    <row r="194" ht="15.75" customHeight="1">
      <c r="A194" s="53"/>
      <c r="B194" s="53"/>
      <c r="C194" s="53"/>
      <c r="D194" s="53"/>
      <c r="E194" s="53"/>
      <c r="F194" s="53"/>
      <c r="G194" s="53"/>
      <c r="H194" s="70"/>
      <c r="I194" s="53"/>
      <c r="J194" s="53"/>
      <c r="K194" s="54"/>
      <c r="L194" s="51"/>
      <c r="M194" s="51"/>
    </row>
    <row r="195" ht="15.75" customHeight="1">
      <c r="A195" s="53"/>
      <c r="B195" s="53"/>
      <c r="C195" s="53"/>
      <c r="D195" s="53"/>
      <c r="E195" s="53"/>
      <c r="F195" s="53"/>
      <c r="G195" s="53"/>
      <c r="H195" s="70"/>
      <c r="I195" s="53"/>
      <c r="J195" s="53"/>
      <c r="K195" s="54"/>
      <c r="L195" s="51"/>
      <c r="M195" s="51"/>
    </row>
    <row r="196" ht="15.75" customHeight="1">
      <c r="A196" s="53"/>
      <c r="B196" s="53"/>
      <c r="C196" s="53"/>
      <c r="D196" s="53"/>
      <c r="E196" s="53"/>
      <c r="F196" s="53"/>
      <c r="G196" s="53"/>
      <c r="H196" s="70"/>
      <c r="I196" s="53"/>
      <c r="J196" s="53"/>
      <c r="K196" s="54"/>
      <c r="L196" s="51"/>
      <c r="M196" s="51"/>
    </row>
    <row r="197" ht="15.75" customHeight="1">
      <c r="A197" s="53"/>
      <c r="B197" s="53"/>
      <c r="C197" s="53"/>
      <c r="D197" s="53"/>
      <c r="E197" s="53"/>
      <c r="F197" s="53"/>
      <c r="G197" s="53"/>
      <c r="H197" s="70"/>
      <c r="I197" s="53"/>
      <c r="J197" s="53"/>
      <c r="K197" s="54"/>
      <c r="L197" s="51"/>
      <c r="M197" s="51"/>
    </row>
    <row r="198" ht="15.75" customHeight="1">
      <c r="A198" s="53"/>
      <c r="B198" s="53"/>
      <c r="C198" s="53"/>
      <c r="D198" s="53"/>
      <c r="E198" s="53"/>
      <c r="F198" s="53"/>
      <c r="G198" s="53"/>
      <c r="H198" s="70"/>
      <c r="I198" s="53"/>
      <c r="J198" s="53"/>
      <c r="K198" s="54"/>
      <c r="L198" s="51"/>
      <c r="M198" s="51"/>
    </row>
    <row r="199" ht="15.75" customHeight="1">
      <c r="A199" s="53"/>
      <c r="B199" s="53"/>
      <c r="C199" s="53"/>
      <c r="D199" s="53"/>
      <c r="E199" s="53"/>
      <c r="F199" s="53"/>
      <c r="G199" s="53"/>
      <c r="H199" s="70"/>
      <c r="I199" s="53"/>
      <c r="J199" s="53"/>
      <c r="K199" s="54"/>
      <c r="L199" s="51"/>
      <c r="M199" s="51"/>
    </row>
    <row r="200" ht="15.75" customHeight="1">
      <c r="A200" s="53"/>
      <c r="B200" s="53"/>
      <c r="C200" s="53"/>
      <c r="D200" s="53"/>
      <c r="E200" s="53"/>
      <c r="F200" s="53"/>
      <c r="G200" s="53"/>
      <c r="H200" s="70"/>
      <c r="I200" s="53"/>
      <c r="J200" s="53"/>
      <c r="K200" s="54"/>
      <c r="L200" s="51"/>
      <c r="M200" s="51"/>
    </row>
    <row r="201" ht="15.75" customHeight="1">
      <c r="A201" s="53"/>
      <c r="B201" s="53"/>
      <c r="C201" s="53"/>
      <c r="D201" s="53"/>
      <c r="E201" s="53"/>
      <c r="F201" s="53"/>
      <c r="G201" s="53"/>
      <c r="H201" s="70"/>
      <c r="I201" s="53"/>
      <c r="J201" s="53"/>
      <c r="K201" s="54"/>
      <c r="L201" s="51"/>
      <c r="M201" s="51"/>
    </row>
    <row r="202" ht="15.75" customHeight="1">
      <c r="A202" s="53"/>
      <c r="B202" s="53"/>
      <c r="C202" s="53"/>
      <c r="D202" s="53"/>
      <c r="E202" s="53"/>
      <c r="F202" s="53"/>
      <c r="G202" s="53"/>
      <c r="H202" s="70"/>
      <c r="I202" s="53"/>
      <c r="J202" s="53"/>
      <c r="K202" s="54"/>
      <c r="L202" s="51"/>
      <c r="M202" s="51"/>
    </row>
    <row r="203" ht="15.75" customHeight="1">
      <c r="A203" s="53"/>
      <c r="B203" s="53"/>
      <c r="C203" s="53"/>
      <c r="D203" s="53"/>
      <c r="E203" s="53"/>
      <c r="F203" s="53"/>
      <c r="G203" s="53"/>
      <c r="H203" s="70"/>
      <c r="I203" s="53"/>
      <c r="J203" s="53"/>
      <c r="K203" s="54"/>
      <c r="L203" s="51"/>
      <c r="M203" s="51"/>
    </row>
    <row r="204" ht="15.75" customHeight="1">
      <c r="A204" s="53"/>
      <c r="B204" s="53"/>
      <c r="C204" s="53"/>
      <c r="D204" s="53"/>
      <c r="E204" s="53"/>
      <c r="F204" s="53"/>
      <c r="G204" s="53"/>
      <c r="H204" s="70"/>
      <c r="I204" s="53"/>
      <c r="J204" s="53"/>
      <c r="K204" s="54"/>
      <c r="L204" s="51"/>
      <c r="M204" s="51"/>
    </row>
    <row r="205" ht="15.75" customHeight="1">
      <c r="A205" s="53"/>
      <c r="B205" s="53"/>
      <c r="C205" s="53"/>
      <c r="D205" s="53"/>
      <c r="E205" s="53"/>
      <c r="F205" s="53"/>
      <c r="G205" s="53"/>
      <c r="H205" s="70"/>
      <c r="I205" s="53"/>
      <c r="J205" s="53"/>
      <c r="K205" s="54"/>
      <c r="L205" s="51"/>
      <c r="M205" s="51"/>
    </row>
    <row r="206" ht="15.75" customHeight="1">
      <c r="A206" s="53"/>
      <c r="B206" s="53"/>
      <c r="C206" s="53"/>
      <c r="D206" s="53"/>
      <c r="E206" s="53"/>
      <c r="F206" s="53"/>
      <c r="G206" s="53"/>
      <c r="H206" s="70"/>
      <c r="I206" s="53"/>
      <c r="J206" s="53"/>
      <c r="K206" s="54"/>
      <c r="L206" s="51"/>
      <c r="M206" s="51"/>
    </row>
    <row r="207" ht="15.75" customHeight="1">
      <c r="A207" s="53"/>
      <c r="B207" s="53"/>
      <c r="C207" s="53"/>
      <c r="D207" s="53"/>
      <c r="E207" s="53"/>
      <c r="F207" s="53"/>
      <c r="G207" s="53"/>
      <c r="H207" s="70"/>
      <c r="I207" s="53"/>
      <c r="J207" s="53"/>
      <c r="K207" s="54"/>
      <c r="L207" s="51"/>
      <c r="M207" s="51"/>
    </row>
    <row r="208" ht="15.75" customHeight="1">
      <c r="A208" s="53"/>
      <c r="B208" s="53"/>
      <c r="C208" s="53"/>
      <c r="D208" s="53"/>
      <c r="E208" s="53"/>
      <c r="F208" s="53"/>
      <c r="G208" s="53"/>
      <c r="H208" s="70"/>
      <c r="I208" s="53"/>
      <c r="J208" s="53"/>
      <c r="K208" s="54"/>
      <c r="L208" s="51"/>
      <c r="M208" s="51"/>
    </row>
    <row r="209" ht="15.75" customHeight="1">
      <c r="A209" s="53"/>
      <c r="B209" s="53"/>
      <c r="C209" s="53"/>
      <c r="D209" s="53"/>
      <c r="E209" s="53"/>
      <c r="F209" s="53"/>
      <c r="G209" s="53"/>
      <c r="H209" s="70"/>
      <c r="I209" s="53"/>
      <c r="J209" s="53"/>
      <c r="K209" s="54"/>
      <c r="L209" s="51"/>
      <c r="M209" s="51"/>
    </row>
    <row r="210" ht="15.75" customHeight="1">
      <c r="A210" s="53"/>
      <c r="B210" s="53"/>
      <c r="C210" s="53"/>
      <c r="D210" s="53"/>
      <c r="E210" s="53"/>
      <c r="F210" s="53"/>
      <c r="G210" s="53"/>
      <c r="H210" s="70"/>
      <c r="I210" s="53"/>
      <c r="J210" s="53"/>
      <c r="K210" s="54"/>
      <c r="L210" s="51"/>
      <c r="M210" s="51"/>
    </row>
    <row r="211" ht="15.75" customHeight="1">
      <c r="A211" s="53"/>
      <c r="B211" s="53"/>
      <c r="C211" s="53"/>
      <c r="D211" s="53"/>
      <c r="E211" s="53"/>
      <c r="F211" s="53"/>
      <c r="G211" s="53"/>
      <c r="H211" s="70"/>
      <c r="I211" s="53"/>
      <c r="J211" s="53"/>
      <c r="K211" s="54"/>
      <c r="L211" s="51"/>
      <c r="M211" s="51"/>
    </row>
    <row r="212" ht="15.75" customHeight="1">
      <c r="A212" s="53"/>
      <c r="B212" s="53"/>
      <c r="C212" s="53"/>
      <c r="D212" s="53"/>
      <c r="E212" s="53"/>
      <c r="F212" s="53"/>
      <c r="G212" s="53"/>
      <c r="H212" s="70"/>
      <c r="I212" s="53"/>
      <c r="J212" s="53"/>
      <c r="K212" s="54"/>
      <c r="L212" s="51"/>
      <c r="M212" s="51"/>
    </row>
    <row r="213" ht="15.75" customHeight="1">
      <c r="A213" s="53"/>
      <c r="B213" s="53"/>
      <c r="C213" s="53"/>
      <c r="D213" s="53"/>
      <c r="E213" s="53"/>
      <c r="F213" s="53"/>
      <c r="G213" s="53"/>
      <c r="H213" s="70"/>
      <c r="I213" s="53"/>
      <c r="J213" s="53"/>
      <c r="K213" s="54"/>
      <c r="L213" s="51"/>
      <c r="M213" s="51"/>
    </row>
    <row r="214" ht="15.75" customHeight="1">
      <c r="A214" s="53"/>
      <c r="B214" s="53"/>
      <c r="C214" s="53"/>
      <c r="D214" s="53"/>
      <c r="E214" s="53"/>
      <c r="F214" s="53"/>
      <c r="G214" s="53"/>
      <c r="H214" s="70"/>
      <c r="I214" s="53"/>
      <c r="J214" s="53"/>
      <c r="K214" s="54"/>
      <c r="L214" s="51"/>
      <c r="M214" s="51"/>
    </row>
    <row r="215" ht="15.75" customHeight="1">
      <c r="A215" s="53"/>
      <c r="B215" s="53"/>
      <c r="C215" s="53"/>
      <c r="D215" s="53"/>
      <c r="E215" s="53"/>
      <c r="F215" s="53"/>
      <c r="G215" s="53"/>
      <c r="H215" s="70"/>
      <c r="I215" s="53"/>
      <c r="J215" s="53"/>
      <c r="K215" s="54"/>
      <c r="L215" s="51"/>
      <c r="M215" s="51"/>
    </row>
    <row r="216" ht="15.75" customHeight="1">
      <c r="A216" s="53"/>
      <c r="B216" s="53"/>
      <c r="C216" s="53"/>
      <c r="D216" s="53"/>
      <c r="E216" s="53"/>
      <c r="F216" s="53"/>
      <c r="G216" s="53"/>
      <c r="H216" s="70"/>
      <c r="I216" s="53"/>
      <c r="J216" s="53"/>
      <c r="K216" s="54"/>
      <c r="L216" s="51"/>
      <c r="M216" s="51"/>
    </row>
    <row r="217" ht="15.75" customHeight="1">
      <c r="A217" s="53"/>
      <c r="B217" s="53"/>
      <c r="C217" s="53"/>
      <c r="D217" s="53"/>
      <c r="E217" s="53"/>
      <c r="F217" s="53"/>
      <c r="G217" s="53"/>
      <c r="H217" s="70"/>
      <c r="I217" s="53"/>
      <c r="J217" s="53"/>
      <c r="K217" s="54"/>
      <c r="L217" s="51"/>
      <c r="M217" s="51"/>
    </row>
    <row r="218" ht="15.75" customHeight="1">
      <c r="A218" s="53"/>
      <c r="B218" s="53"/>
      <c r="C218" s="53"/>
      <c r="D218" s="53"/>
      <c r="E218" s="53"/>
      <c r="F218" s="53"/>
      <c r="G218" s="53"/>
      <c r="H218" s="70"/>
      <c r="I218" s="53"/>
      <c r="J218" s="53"/>
      <c r="K218" s="54"/>
      <c r="L218" s="51"/>
      <c r="M218" s="51"/>
    </row>
    <row r="219" ht="15.75" customHeight="1">
      <c r="A219" s="53"/>
      <c r="B219" s="53"/>
      <c r="C219" s="53"/>
      <c r="D219" s="53"/>
      <c r="E219" s="53"/>
      <c r="F219" s="53"/>
      <c r="G219" s="53"/>
      <c r="H219" s="70"/>
      <c r="I219" s="53"/>
      <c r="J219" s="53"/>
      <c r="K219" s="54"/>
      <c r="L219" s="51"/>
      <c r="M219" s="51"/>
    </row>
    <row r="220" ht="15.75" customHeight="1">
      <c r="A220" s="53"/>
      <c r="B220" s="53"/>
      <c r="C220" s="53"/>
      <c r="D220" s="53"/>
      <c r="E220" s="53"/>
      <c r="F220" s="53"/>
      <c r="G220" s="53"/>
      <c r="H220" s="70"/>
      <c r="I220" s="53"/>
      <c r="J220" s="53"/>
      <c r="K220" s="54"/>
      <c r="L220" s="51"/>
      <c r="M220" s="51"/>
    </row>
    <row r="221" ht="15.75" customHeight="1">
      <c r="A221" s="53"/>
      <c r="B221" s="53"/>
      <c r="C221" s="53"/>
      <c r="D221" s="53"/>
      <c r="E221" s="53"/>
      <c r="F221" s="53"/>
      <c r="G221" s="53"/>
      <c r="H221" s="70"/>
      <c r="I221" s="53"/>
      <c r="J221" s="53"/>
      <c r="K221" s="54"/>
      <c r="L221" s="51"/>
      <c r="M221" s="51"/>
    </row>
    <row r="222" ht="15.75" customHeight="1">
      <c r="A222" s="53"/>
      <c r="B222" s="53"/>
      <c r="C222" s="53"/>
      <c r="D222" s="53"/>
      <c r="E222" s="53"/>
      <c r="F222" s="53"/>
      <c r="G222" s="53"/>
      <c r="H222" s="70"/>
      <c r="I222" s="53"/>
      <c r="J222" s="53"/>
      <c r="K222" s="54"/>
      <c r="L222" s="51"/>
      <c r="M222" s="51"/>
    </row>
    <row r="223" ht="15.75" customHeight="1">
      <c r="A223" s="53"/>
      <c r="B223" s="53"/>
      <c r="C223" s="53"/>
      <c r="D223" s="53"/>
      <c r="E223" s="53"/>
      <c r="F223" s="53"/>
      <c r="G223" s="53"/>
      <c r="H223" s="70"/>
      <c r="I223" s="53"/>
      <c r="J223" s="53"/>
      <c r="K223" s="54"/>
      <c r="L223" s="51"/>
      <c r="M223" s="51"/>
    </row>
    <row r="224" ht="15.75" customHeight="1">
      <c r="A224" s="53"/>
      <c r="B224" s="53"/>
      <c r="C224" s="53"/>
      <c r="D224" s="53"/>
      <c r="E224" s="53"/>
      <c r="F224" s="53"/>
      <c r="G224" s="53"/>
      <c r="H224" s="70"/>
      <c r="I224" s="53"/>
      <c r="J224" s="53"/>
      <c r="K224" s="54"/>
      <c r="L224" s="51"/>
      <c r="M224" s="51"/>
    </row>
    <row r="225" ht="15.75" customHeight="1">
      <c r="A225" s="53"/>
      <c r="B225" s="53"/>
      <c r="C225" s="53"/>
      <c r="D225" s="53"/>
      <c r="E225" s="53"/>
      <c r="F225" s="53"/>
      <c r="G225" s="53"/>
      <c r="H225" s="70"/>
      <c r="I225" s="53"/>
      <c r="J225" s="53"/>
      <c r="K225" s="54"/>
      <c r="L225" s="51"/>
      <c r="M225" s="51"/>
    </row>
    <row r="226" ht="15.75" customHeight="1">
      <c r="A226" s="53"/>
      <c r="B226" s="53"/>
      <c r="C226" s="53"/>
      <c r="D226" s="53"/>
      <c r="E226" s="53"/>
      <c r="F226" s="53"/>
      <c r="G226" s="53"/>
      <c r="H226" s="70"/>
      <c r="I226" s="53"/>
      <c r="J226" s="53"/>
      <c r="K226" s="54"/>
      <c r="L226" s="51"/>
      <c r="M226" s="51"/>
    </row>
    <row r="227" ht="15.75" customHeight="1">
      <c r="A227" s="53"/>
      <c r="B227" s="53"/>
      <c r="C227" s="53"/>
      <c r="D227" s="53"/>
      <c r="E227" s="53"/>
      <c r="F227" s="53"/>
      <c r="G227" s="53"/>
      <c r="H227" s="70"/>
      <c r="I227" s="53"/>
      <c r="J227" s="53"/>
      <c r="K227" s="54"/>
      <c r="L227" s="51"/>
      <c r="M227" s="51"/>
    </row>
    <row r="228" ht="15.75" customHeight="1">
      <c r="A228" s="53"/>
      <c r="B228" s="53"/>
      <c r="C228" s="53"/>
      <c r="D228" s="53"/>
      <c r="E228" s="53"/>
      <c r="F228" s="53"/>
      <c r="G228" s="53"/>
      <c r="H228" s="70"/>
      <c r="I228" s="53"/>
      <c r="J228" s="53"/>
      <c r="K228" s="54"/>
      <c r="L228" s="51"/>
      <c r="M228" s="51"/>
    </row>
    <row r="229" ht="15.75" customHeight="1">
      <c r="A229" s="53"/>
      <c r="B229" s="53"/>
      <c r="C229" s="53"/>
      <c r="D229" s="53"/>
      <c r="E229" s="53"/>
      <c r="F229" s="53"/>
      <c r="G229" s="53"/>
      <c r="H229" s="70"/>
      <c r="I229" s="53"/>
      <c r="J229" s="53"/>
      <c r="K229" s="54"/>
      <c r="L229" s="51"/>
      <c r="M229" s="51"/>
    </row>
    <row r="230" ht="15.75" customHeight="1">
      <c r="A230" s="53"/>
      <c r="B230" s="53"/>
      <c r="C230" s="53"/>
      <c r="D230" s="53"/>
      <c r="E230" s="53"/>
      <c r="F230" s="53"/>
      <c r="G230" s="53"/>
      <c r="H230" s="70"/>
      <c r="I230" s="53"/>
      <c r="J230" s="53"/>
      <c r="K230" s="54"/>
      <c r="L230" s="51"/>
      <c r="M230" s="51"/>
    </row>
    <row r="231" ht="15.75" customHeight="1">
      <c r="A231" s="53"/>
      <c r="B231" s="53"/>
      <c r="C231" s="53"/>
      <c r="D231" s="53"/>
      <c r="E231" s="53"/>
      <c r="F231" s="53"/>
      <c r="G231" s="53"/>
      <c r="H231" s="70"/>
      <c r="I231" s="53"/>
      <c r="J231" s="53"/>
      <c r="K231" s="54"/>
      <c r="L231" s="51"/>
      <c r="M231" s="51"/>
    </row>
    <row r="232" ht="15.75" customHeight="1">
      <c r="A232" s="53"/>
      <c r="B232" s="53"/>
      <c r="C232" s="53"/>
      <c r="D232" s="53"/>
      <c r="E232" s="53"/>
      <c r="F232" s="53"/>
      <c r="G232" s="53"/>
      <c r="H232" s="70"/>
      <c r="I232" s="53"/>
      <c r="J232" s="53"/>
      <c r="K232" s="54"/>
      <c r="L232" s="51"/>
      <c r="M232" s="51"/>
    </row>
    <row r="233" ht="15.75" customHeight="1">
      <c r="A233" s="53"/>
      <c r="B233" s="53"/>
      <c r="C233" s="53"/>
      <c r="D233" s="53"/>
      <c r="E233" s="53"/>
      <c r="F233" s="53"/>
      <c r="G233" s="53"/>
      <c r="H233" s="70"/>
      <c r="I233" s="53"/>
      <c r="J233" s="53"/>
      <c r="K233" s="54"/>
      <c r="L233" s="51"/>
      <c r="M233" s="51"/>
    </row>
    <row r="234" ht="15.75" customHeight="1">
      <c r="A234" s="53"/>
      <c r="B234" s="53"/>
      <c r="C234" s="53"/>
      <c r="D234" s="53"/>
      <c r="E234" s="53"/>
      <c r="F234" s="53"/>
      <c r="G234" s="53"/>
      <c r="H234" s="70"/>
      <c r="I234" s="53"/>
      <c r="J234" s="53"/>
      <c r="K234" s="54"/>
      <c r="L234" s="51"/>
      <c r="M234" s="51"/>
    </row>
    <row r="235" ht="15.75" customHeight="1">
      <c r="A235" s="53"/>
      <c r="B235" s="53"/>
      <c r="C235" s="53"/>
      <c r="D235" s="53"/>
      <c r="E235" s="53"/>
      <c r="F235" s="53"/>
      <c r="G235" s="53"/>
      <c r="H235" s="70"/>
      <c r="I235" s="53"/>
      <c r="J235" s="53"/>
      <c r="K235" s="54"/>
      <c r="L235" s="51"/>
      <c r="M235" s="51"/>
    </row>
    <row r="236" ht="15.75" customHeight="1">
      <c r="A236" s="53"/>
      <c r="B236" s="53"/>
      <c r="C236" s="53"/>
      <c r="D236" s="53"/>
      <c r="E236" s="53"/>
      <c r="F236" s="53"/>
      <c r="G236" s="53"/>
      <c r="H236" s="70"/>
      <c r="I236" s="53"/>
      <c r="J236" s="53"/>
      <c r="K236" s="54"/>
      <c r="L236" s="51"/>
      <c r="M236" s="51"/>
    </row>
    <row r="237" ht="15.75" customHeight="1">
      <c r="A237" s="53"/>
      <c r="B237" s="53"/>
      <c r="C237" s="53"/>
      <c r="D237" s="53"/>
      <c r="E237" s="53"/>
      <c r="F237" s="53"/>
      <c r="G237" s="53"/>
      <c r="H237" s="70"/>
      <c r="I237" s="53"/>
      <c r="J237" s="53"/>
      <c r="K237" s="54"/>
      <c r="L237" s="51"/>
      <c r="M237" s="51"/>
    </row>
    <row r="238" ht="15.75" customHeight="1">
      <c r="A238" s="53"/>
      <c r="B238" s="53"/>
      <c r="C238" s="53"/>
      <c r="D238" s="53"/>
      <c r="E238" s="53"/>
      <c r="F238" s="53"/>
      <c r="G238" s="53"/>
      <c r="H238" s="70"/>
      <c r="I238" s="53"/>
      <c r="J238" s="53"/>
      <c r="K238" s="54"/>
      <c r="L238" s="51"/>
      <c r="M238" s="51"/>
    </row>
    <row r="239" ht="15.75" customHeight="1">
      <c r="A239" s="53"/>
      <c r="B239" s="53"/>
      <c r="C239" s="53"/>
      <c r="D239" s="53"/>
      <c r="E239" s="53"/>
      <c r="F239" s="53"/>
      <c r="G239" s="53"/>
      <c r="H239" s="70"/>
      <c r="I239" s="53"/>
      <c r="J239" s="53"/>
      <c r="K239" s="54"/>
      <c r="L239" s="51"/>
      <c r="M239" s="51"/>
    </row>
    <row r="240" ht="15.75" customHeight="1">
      <c r="A240" s="53"/>
      <c r="B240" s="53"/>
      <c r="C240" s="53"/>
      <c r="D240" s="53"/>
      <c r="E240" s="53"/>
      <c r="F240" s="53"/>
      <c r="G240" s="53"/>
      <c r="H240" s="70"/>
      <c r="I240" s="53"/>
      <c r="J240" s="53"/>
      <c r="K240" s="54"/>
      <c r="L240" s="51"/>
      <c r="M240" s="51"/>
    </row>
    <row r="241" ht="15.75" customHeight="1">
      <c r="A241" s="53"/>
      <c r="B241" s="53"/>
      <c r="C241" s="53"/>
      <c r="D241" s="53"/>
      <c r="E241" s="53"/>
      <c r="F241" s="53"/>
      <c r="G241" s="53"/>
      <c r="H241" s="70"/>
      <c r="I241" s="53"/>
      <c r="J241" s="53"/>
      <c r="K241" s="54"/>
      <c r="L241" s="51"/>
      <c r="M241" s="51"/>
    </row>
    <row r="242" ht="15.75" customHeight="1">
      <c r="A242" s="53"/>
      <c r="B242" s="53"/>
      <c r="C242" s="53"/>
      <c r="D242" s="53"/>
      <c r="E242" s="53"/>
      <c r="F242" s="53"/>
      <c r="G242" s="53"/>
      <c r="H242" s="70"/>
      <c r="I242" s="53"/>
      <c r="J242" s="53"/>
      <c r="K242" s="54"/>
      <c r="L242" s="51"/>
      <c r="M242" s="51"/>
    </row>
    <row r="243" ht="15.75" customHeight="1">
      <c r="A243" s="53"/>
      <c r="B243" s="53"/>
      <c r="C243" s="53"/>
      <c r="D243" s="53"/>
      <c r="E243" s="53"/>
      <c r="F243" s="53"/>
      <c r="G243" s="53"/>
      <c r="H243" s="70"/>
      <c r="I243" s="53"/>
      <c r="J243" s="53"/>
      <c r="K243" s="54"/>
      <c r="L243" s="51"/>
      <c r="M243" s="51"/>
    </row>
    <row r="244" ht="15.75" customHeight="1">
      <c r="A244" s="53"/>
      <c r="B244" s="53"/>
      <c r="C244" s="53"/>
      <c r="D244" s="53"/>
      <c r="E244" s="53"/>
      <c r="F244" s="53"/>
      <c r="G244" s="53"/>
      <c r="H244" s="70"/>
      <c r="I244" s="53"/>
      <c r="J244" s="53"/>
      <c r="K244" s="54"/>
      <c r="L244" s="51"/>
      <c r="M244" s="51"/>
    </row>
    <row r="245" ht="15.75" customHeight="1">
      <c r="A245" s="53"/>
      <c r="B245" s="53"/>
      <c r="C245" s="53"/>
      <c r="D245" s="53"/>
      <c r="E245" s="53"/>
      <c r="F245" s="53"/>
      <c r="G245" s="53"/>
      <c r="H245" s="70"/>
      <c r="I245" s="53"/>
      <c r="J245" s="53"/>
      <c r="K245" s="54"/>
      <c r="L245" s="51"/>
      <c r="M245" s="51"/>
    </row>
    <row r="246" ht="15.75" customHeight="1">
      <c r="A246" s="53"/>
      <c r="B246" s="53"/>
      <c r="C246" s="53"/>
      <c r="D246" s="53"/>
      <c r="E246" s="53"/>
      <c r="F246" s="53"/>
      <c r="G246" s="53"/>
      <c r="H246" s="70"/>
      <c r="I246" s="53"/>
      <c r="J246" s="53"/>
      <c r="K246" s="54"/>
      <c r="L246" s="51"/>
      <c r="M246" s="51"/>
    </row>
    <row r="247" ht="15.75" customHeight="1">
      <c r="A247" s="53"/>
      <c r="B247" s="53"/>
      <c r="C247" s="53"/>
      <c r="D247" s="53"/>
      <c r="E247" s="53"/>
      <c r="F247" s="53"/>
      <c r="G247" s="53"/>
      <c r="H247" s="70"/>
      <c r="I247" s="53"/>
      <c r="J247" s="53"/>
      <c r="K247" s="54"/>
      <c r="L247" s="51"/>
      <c r="M247" s="51"/>
    </row>
    <row r="248" ht="15.75" customHeight="1">
      <c r="A248" s="53"/>
      <c r="B248" s="53"/>
      <c r="C248" s="53"/>
      <c r="D248" s="53"/>
      <c r="E248" s="53"/>
      <c r="F248" s="53"/>
      <c r="G248" s="53"/>
      <c r="H248" s="70"/>
      <c r="I248" s="53"/>
      <c r="J248" s="53"/>
      <c r="K248" s="54"/>
      <c r="L248" s="51"/>
      <c r="M248" s="51"/>
    </row>
    <row r="249" ht="15.75" customHeight="1">
      <c r="A249" s="53"/>
      <c r="B249" s="53"/>
      <c r="C249" s="53"/>
      <c r="D249" s="53"/>
      <c r="E249" s="53"/>
      <c r="F249" s="53"/>
      <c r="G249" s="53"/>
      <c r="H249" s="70"/>
      <c r="I249" s="53"/>
      <c r="J249" s="53"/>
      <c r="K249" s="54"/>
      <c r="L249" s="51"/>
      <c r="M249" s="51"/>
    </row>
    <row r="250" ht="15.75" customHeight="1">
      <c r="A250" s="53"/>
      <c r="B250" s="53"/>
      <c r="C250" s="53"/>
      <c r="D250" s="53"/>
      <c r="E250" s="53"/>
      <c r="F250" s="53"/>
      <c r="G250" s="53"/>
      <c r="H250" s="70"/>
      <c r="I250" s="53"/>
      <c r="J250" s="53"/>
      <c r="K250" s="54"/>
      <c r="L250" s="51"/>
      <c r="M250" s="51"/>
    </row>
    <row r="251" ht="15.75" customHeight="1">
      <c r="A251" s="53"/>
      <c r="B251" s="53"/>
      <c r="C251" s="53"/>
      <c r="D251" s="53"/>
      <c r="E251" s="53"/>
      <c r="F251" s="53"/>
      <c r="G251" s="53"/>
      <c r="H251" s="70"/>
      <c r="I251" s="53"/>
      <c r="J251" s="53"/>
      <c r="K251" s="54"/>
      <c r="L251" s="51"/>
      <c r="M251" s="51"/>
    </row>
    <row r="252" ht="15.75" customHeight="1">
      <c r="A252" s="53"/>
      <c r="B252" s="53"/>
      <c r="C252" s="53"/>
      <c r="D252" s="53"/>
      <c r="E252" s="53"/>
      <c r="F252" s="53"/>
      <c r="G252" s="53"/>
      <c r="H252" s="70"/>
      <c r="I252" s="53"/>
      <c r="J252" s="53"/>
      <c r="K252" s="54"/>
      <c r="L252" s="51"/>
      <c r="M252" s="51"/>
    </row>
    <row r="253" ht="15.75" customHeight="1">
      <c r="A253" s="53"/>
      <c r="B253" s="53"/>
      <c r="C253" s="53"/>
      <c r="D253" s="53"/>
      <c r="E253" s="53"/>
      <c r="F253" s="53"/>
      <c r="G253" s="53"/>
      <c r="H253" s="70"/>
      <c r="I253" s="53"/>
      <c r="J253" s="53"/>
      <c r="K253" s="54"/>
      <c r="L253" s="51"/>
      <c r="M253" s="51"/>
    </row>
    <row r="254" ht="15.75" customHeight="1">
      <c r="L254" s="51"/>
      <c r="M254" s="51"/>
    </row>
    <row r="255" ht="15.75" customHeight="1">
      <c r="L255" s="51"/>
      <c r="M255" s="51"/>
    </row>
    <row r="256" ht="15.75" customHeight="1">
      <c r="L256" s="51"/>
      <c r="M256" s="51"/>
    </row>
    <row r="257" ht="15.75" customHeight="1">
      <c r="L257" s="51"/>
      <c r="M257" s="51"/>
    </row>
    <row r="258" ht="15.75" customHeight="1">
      <c r="L258" s="51"/>
      <c r="M258" s="51"/>
    </row>
    <row r="259" ht="15.75" customHeight="1">
      <c r="L259" s="51"/>
      <c r="M259" s="51"/>
    </row>
    <row r="260" ht="15.75" customHeight="1">
      <c r="L260" s="51"/>
      <c r="M260" s="51"/>
    </row>
    <row r="261" ht="15.75" customHeight="1">
      <c r="L261" s="51"/>
      <c r="M261" s="51"/>
    </row>
    <row r="262" ht="15.75" customHeight="1">
      <c r="L262" s="51"/>
      <c r="M262" s="51"/>
    </row>
    <row r="263" ht="15.75" customHeight="1">
      <c r="L263" s="51"/>
      <c r="M263" s="51"/>
    </row>
    <row r="264" ht="15.75" customHeight="1">
      <c r="L264" s="51"/>
      <c r="M264" s="51"/>
    </row>
    <row r="265" ht="15.75" customHeight="1">
      <c r="L265" s="51"/>
      <c r="M265" s="51"/>
    </row>
    <row r="266" ht="15.75" customHeight="1">
      <c r="L266" s="51"/>
      <c r="M266" s="51"/>
    </row>
    <row r="267" ht="15.75" customHeight="1">
      <c r="L267" s="51"/>
      <c r="M267" s="51"/>
    </row>
    <row r="268" ht="15.75" customHeight="1">
      <c r="L268" s="51"/>
      <c r="M268" s="51"/>
    </row>
    <row r="269" ht="15.75" customHeight="1">
      <c r="L269" s="51"/>
      <c r="M269" s="51"/>
    </row>
    <row r="270" ht="15.75" customHeight="1">
      <c r="L270" s="51"/>
      <c r="M270" s="51"/>
    </row>
    <row r="271" ht="15.75" customHeight="1">
      <c r="L271" s="51"/>
      <c r="M271" s="51"/>
    </row>
    <row r="272" ht="15.75" customHeight="1">
      <c r="L272" s="51"/>
      <c r="M272" s="51"/>
    </row>
    <row r="273" ht="15.75" customHeight="1">
      <c r="L273" s="51"/>
      <c r="M273" s="51"/>
    </row>
    <row r="274" ht="15.75" customHeight="1">
      <c r="L274" s="51"/>
      <c r="M274" s="51"/>
    </row>
    <row r="275" ht="15.75" customHeight="1">
      <c r="L275" s="51"/>
      <c r="M275" s="51"/>
    </row>
    <row r="276" ht="15.75" customHeight="1">
      <c r="L276" s="51"/>
      <c r="M276" s="51"/>
    </row>
    <row r="277" ht="15.75" customHeight="1">
      <c r="L277" s="51"/>
      <c r="M277" s="51"/>
    </row>
    <row r="278" ht="15.75" customHeight="1">
      <c r="L278" s="51"/>
      <c r="M278" s="51"/>
    </row>
    <row r="279" ht="15.75" customHeight="1">
      <c r="L279" s="51"/>
      <c r="M279" s="51"/>
    </row>
    <row r="280" ht="15.75" customHeight="1">
      <c r="L280" s="51"/>
      <c r="M280" s="51"/>
    </row>
    <row r="281" ht="15.75" customHeight="1">
      <c r="L281" s="51"/>
      <c r="M281" s="51"/>
    </row>
    <row r="282" ht="15.75" customHeight="1">
      <c r="L282" s="51"/>
      <c r="M282" s="51"/>
    </row>
    <row r="283" ht="15.75" customHeight="1">
      <c r="L283" s="51"/>
      <c r="M283" s="51"/>
    </row>
    <row r="284" ht="15.75" customHeight="1">
      <c r="L284" s="51"/>
      <c r="M284" s="51"/>
    </row>
    <row r="285" ht="15.75" customHeight="1">
      <c r="L285" s="51"/>
      <c r="M285" s="51"/>
    </row>
    <row r="286" ht="15.75" customHeight="1">
      <c r="L286" s="51"/>
      <c r="M286" s="51"/>
    </row>
    <row r="287" ht="15.75" customHeight="1">
      <c r="L287" s="51"/>
      <c r="M287" s="51"/>
    </row>
    <row r="288" ht="15.75" customHeight="1">
      <c r="L288" s="51"/>
      <c r="M288" s="51"/>
    </row>
    <row r="289" ht="15.75" customHeight="1">
      <c r="L289" s="51"/>
      <c r="M289" s="51"/>
    </row>
    <row r="290" ht="15.75" customHeight="1">
      <c r="L290" s="51"/>
      <c r="M290" s="51"/>
    </row>
    <row r="291" ht="15.75" customHeight="1">
      <c r="L291" s="51"/>
      <c r="M291" s="51"/>
    </row>
    <row r="292" ht="15.75" customHeight="1">
      <c r="L292" s="51"/>
      <c r="M292" s="51"/>
    </row>
    <row r="293" ht="15.75" customHeight="1">
      <c r="L293" s="51"/>
      <c r="M293" s="51"/>
    </row>
    <row r="294" ht="15.75" customHeight="1">
      <c r="L294" s="51"/>
      <c r="M294" s="51"/>
    </row>
    <row r="295" ht="15.75" customHeight="1">
      <c r="L295" s="51"/>
      <c r="M295" s="51"/>
    </row>
    <row r="296" ht="15.75" customHeight="1">
      <c r="L296" s="51"/>
      <c r="M296" s="51"/>
    </row>
    <row r="297" ht="15.75" customHeight="1">
      <c r="L297" s="51"/>
      <c r="M297" s="51"/>
    </row>
    <row r="298" ht="15.75" customHeight="1">
      <c r="L298" s="51"/>
      <c r="M298" s="51"/>
    </row>
    <row r="299" ht="15.75" customHeight="1">
      <c r="L299" s="51"/>
      <c r="M299" s="51"/>
    </row>
    <row r="300" ht="15.75" customHeight="1">
      <c r="L300" s="51"/>
      <c r="M300" s="51"/>
    </row>
    <row r="301" ht="15.75" customHeight="1">
      <c r="L301" s="51"/>
      <c r="M301" s="51"/>
    </row>
    <row r="302" ht="15.75" customHeight="1">
      <c r="L302" s="51"/>
      <c r="M302" s="51"/>
    </row>
    <row r="303" ht="15.75" customHeight="1">
      <c r="L303" s="51"/>
      <c r="M303" s="51"/>
    </row>
    <row r="304" ht="15.75" customHeight="1">
      <c r="L304" s="51"/>
      <c r="M304" s="51"/>
    </row>
    <row r="305" ht="15.75" customHeight="1">
      <c r="L305" s="51"/>
      <c r="M305" s="51"/>
    </row>
    <row r="306" ht="15.75" customHeight="1">
      <c r="L306" s="51"/>
      <c r="M306" s="51"/>
    </row>
    <row r="307" ht="15.75" customHeight="1">
      <c r="L307" s="51"/>
      <c r="M307" s="51"/>
    </row>
    <row r="308" ht="15.75" customHeight="1">
      <c r="L308" s="51"/>
      <c r="M308" s="51"/>
    </row>
    <row r="309" ht="15.75" customHeight="1">
      <c r="L309" s="51"/>
      <c r="M309" s="51"/>
    </row>
    <row r="310" ht="15.75" customHeight="1">
      <c r="L310" s="51"/>
      <c r="M310" s="51"/>
    </row>
    <row r="311" ht="15.75" customHeight="1">
      <c r="L311" s="51"/>
      <c r="M311" s="51"/>
    </row>
    <row r="312" ht="15.75" customHeight="1">
      <c r="L312" s="51"/>
      <c r="M312" s="51"/>
    </row>
    <row r="313" ht="15.75" customHeight="1">
      <c r="L313" s="51"/>
      <c r="M313" s="51"/>
    </row>
    <row r="314" ht="15.75" customHeight="1">
      <c r="L314" s="51"/>
      <c r="M314" s="51"/>
    </row>
    <row r="315" ht="15.75" customHeight="1">
      <c r="L315" s="51"/>
      <c r="M315" s="51"/>
    </row>
    <row r="316" ht="15.75" customHeight="1">
      <c r="L316" s="51"/>
      <c r="M316" s="51"/>
    </row>
    <row r="317" ht="15.75" customHeight="1">
      <c r="L317" s="51"/>
      <c r="M317" s="51"/>
    </row>
    <row r="318" ht="15.75" customHeight="1">
      <c r="L318" s="51"/>
      <c r="M318" s="51"/>
    </row>
    <row r="319" ht="15.75" customHeight="1">
      <c r="L319" s="51"/>
      <c r="M319" s="51"/>
    </row>
    <row r="320" ht="15.75" customHeight="1">
      <c r="L320" s="51"/>
      <c r="M320" s="51"/>
    </row>
    <row r="321" ht="15.75" customHeight="1">
      <c r="L321" s="51"/>
      <c r="M321" s="51"/>
    </row>
    <row r="322" ht="15.75" customHeight="1">
      <c r="L322" s="51"/>
      <c r="M322" s="51"/>
    </row>
    <row r="323" ht="15.75" customHeight="1">
      <c r="L323" s="51"/>
      <c r="M323" s="51"/>
    </row>
    <row r="324" ht="15.75" customHeight="1">
      <c r="L324" s="51"/>
      <c r="M324" s="51"/>
    </row>
    <row r="325" ht="15.75" customHeight="1">
      <c r="L325" s="51"/>
      <c r="M325" s="51"/>
    </row>
    <row r="326" ht="15.75" customHeight="1">
      <c r="L326" s="51"/>
      <c r="M326" s="51"/>
    </row>
    <row r="327" ht="15.75" customHeight="1">
      <c r="L327" s="51"/>
      <c r="M327" s="51"/>
    </row>
    <row r="328" ht="15.75" customHeight="1">
      <c r="L328" s="51"/>
      <c r="M328" s="51"/>
    </row>
    <row r="329" ht="15.75" customHeight="1">
      <c r="L329" s="51"/>
      <c r="M329" s="51"/>
    </row>
    <row r="330" ht="15.75" customHeight="1">
      <c r="L330" s="51"/>
      <c r="M330" s="51"/>
    </row>
    <row r="331" ht="15.75" customHeight="1">
      <c r="L331" s="51"/>
      <c r="M331" s="51"/>
    </row>
    <row r="332" ht="15.75" customHeight="1">
      <c r="L332" s="51"/>
      <c r="M332" s="51"/>
    </row>
    <row r="333" ht="15.75" customHeight="1">
      <c r="L333" s="51"/>
      <c r="M333" s="51"/>
    </row>
    <row r="334" ht="15.75" customHeight="1">
      <c r="L334" s="51"/>
      <c r="M334" s="51"/>
    </row>
    <row r="335" ht="15.75" customHeight="1">
      <c r="L335" s="51"/>
      <c r="M335" s="51"/>
    </row>
    <row r="336" ht="15.75" customHeight="1">
      <c r="L336" s="51"/>
      <c r="M336" s="51"/>
    </row>
    <row r="337" ht="15.75" customHeight="1">
      <c r="L337" s="51"/>
      <c r="M337" s="51"/>
    </row>
    <row r="338" ht="15.75" customHeight="1">
      <c r="L338" s="51"/>
      <c r="M338" s="51"/>
    </row>
    <row r="339" ht="15.75" customHeight="1">
      <c r="L339" s="51"/>
      <c r="M339" s="51"/>
    </row>
    <row r="340" ht="15.75" customHeight="1">
      <c r="L340" s="51"/>
      <c r="M340" s="51"/>
    </row>
    <row r="341" ht="15.75" customHeight="1">
      <c r="L341" s="51"/>
      <c r="M341" s="51"/>
    </row>
    <row r="342" ht="15.75" customHeight="1">
      <c r="L342" s="51"/>
      <c r="M342" s="51"/>
    </row>
    <row r="343" ht="15.75" customHeight="1">
      <c r="L343" s="51"/>
      <c r="M343" s="51"/>
    </row>
    <row r="344" ht="15.75" customHeight="1">
      <c r="L344" s="51"/>
      <c r="M344" s="51"/>
    </row>
    <row r="345" ht="15.75" customHeight="1">
      <c r="L345" s="51"/>
      <c r="M345" s="51"/>
    </row>
    <row r="346" ht="15.75" customHeight="1">
      <c r="L346" s="51"/>
      <c r="M346" s="51"/>
    </row>
    <row r="347" ht="15.75" customHeight="1">
      <c r="L347" s="51"/>
      <c r="M347" s="51"/>
    </row>
    <row r="348" ht="15.75" customHeight="1">
      <c r="L348" s="51"/>
      <c r="M348" s="51"/>
    </row>
    <row r="349" ht="15.75" customHeight="1">
      <c r="L349" s="51"/>
      <c r="M349" s="51"/>
    </row>
    <row r="350" ht="15.75" customHeight="1">
      <c r="L350" s="51"/>
      <c r="M350" s="51"/>
    </row>
    <row r="351" ht="15.75" customHeight="1">
      <c r="L351" s="51"/>
      <c r="M351" s="51"/>
    </row>
    <row r="352" ht="15.75" customHeight="1">
      <c r="L352" s="51"/>
      <c r="M352" s="51"/>
    </row>
    <row r="353" ht="15.75" customHeight="1">
      <c r="L353" s="51"/>
      <c r="M353" s="51"/>
    </row>
    <row r="354" ht="15.75" customHeight="1">
      <c r="L354" s="51"/>
      <c r="M354" s="51"/>
    </row>
    <row r="355" ht="15.75" customHeight="1">
      <c r="L355" s="51"/>
      <c r="M355" s="51"/>
    </row>
    <row r="356" ht="15.75" customHeight="1">
      <c r="L356" s="51"/>
      <c r="M356" s="51"/>
    </row>
    <row r="357" ht="15.75" customHeight="1">
      <c r="L357" s="51"/>
      <c r="M357" s="51"/>
    </row>
    <row r="358" ht="15.75" customHeight="1">
      <c r="L358" s="51"/>
      <c r="M358" s="51"/>
    </row>
    <row r="359" ht="15.75" customHeight="1">
      <c r="L359" s="51"/>
      <c r="M359" s="51"/>
    </row>
    <row r="360" ht="15.75" customHeight="1">
      <c r="L360" s="51"/>
      <c r="M360" s="51"/>
    </row>
    <row r="361" ht="15.75" customHeight="1">
      <c r="L361" s="51"/>
      <c r="M361" s="51"/>
    </row>
    <row r="362" ht="15.75" customHeight="1">
      <c r="L362" s="51"/>
      <c r="M362" s="51"/>
    </row>
    <row r="363" ht="15.75" customHeight="1">
      <c r="L363" s="51"/>
      <c r="M363" s="51"/>
    </row>
    <row r="364" ht="15.75" customHeight="1">
      <c r="L364" s="51"/>
      <c r="M364" s="51"/>
    </row>
    <row r="365" ht="15.75" customHeight="1">
      <c r="L365" s="51"/>
      <c r="M365" s="51"/>
    </row>
    <row r="366" ht="15.75" customHeight="1">
      <c r="L366" s="51"/>
      <c r="M366" s="51"/>
    </row>
    <row r="367" ht="15.75" customHeight="1">
      <c r="L367" s="51"/>
      <c r="M367" s="51"/>
    </row>
    <row r="368" ht="15.75" customHeight="1">
      <c r="L368" s="51"/>
      <c r="M368" s="51"/>
    </row>
    <row r="369" ht="15.75" customHeight="1">
      <c r="L369" s="51"/>
      <c r="M369" s="51"/>
    </row>
    <row r="370" ht="15.75" customHeight="1">
      <c r="L370" s="51"/>
      <c r="M370" s="51"/>
    </row>
    <row r="371" ht="15.75" customHeight="1">
      <c r="L371" s="51"/>
      <c r="M371" s="51"/>
    </row>
    <row r="372" ht="15.75" customHeight="1">
      <c r="L372" s="51"/>
      <c r="M372" s="51"/>
    </row>
    <row r="373" ht="15.75" customHeight="1">
      <c r="L373" s="51"/>
      <c r="M373" s="51"/>
    </row>
    <row r="374" ht="15.75" customHeight="1">
      <c r="L374" s="51"/>
      <c r="M374" s="51"/>
    </row>
    <row r="375" ht="15.75" customHeight="1">
      <c r="L375" s="51"/>
      <c r="M375" s="51"/>
    </row>
    <row r="376" ht="15.75" customHeight="1">
      <c r="L376" s="51"/>
      <c r="M376" s="51"/>
    </row>
    <row r="377" ht="15.75" customHeight="1">
      <c r="L377" s="51"/>
      <c r="M377" s="51"/>
    </row>
    <row r="378" ht="15.75" customHeight="1">
      <c r="L378" s="51"/>
      <c r="M378" s="51"/>
    </row>
    <row r="379" ht="15.75" customHeight="1">
      <c r="L379" s="51"/>
      <c r="M379" s="51"/>
    </row>
    <row r="380" ht="15.75" customHeight="1">
      <c r="L380" s="51"/>
      <c r="M380" s="51"/>
    </row>
    <row r="381" ht="15.75" customHeight="1">
      <c r="L381" s="51"/>
      <c r="M381" s="51"/>
    </row>
    <row r="382" ht="15.75" customHeight="1">
      <c r="L382" s="51"/>
      <c r="M382" s="51"/>
    </row>
    <row r="383" ht="15.75" customHeight="1">
      <c r="L383" s="51"/>
      <c r="M383" s="51"/>
    </row>
    <row r="384" ht="15.75" customHeight="1">
      <c r="L384" s="51"/>
      <c r="M384" s="51"/>
    </row>
    <row r="385" ht="15.75" customHeight="1">
      <c r="L385" s="51"/>
      <c r="M385" s="51"/>
    </row>
    <row r="386" ht="15.75" customHeight="1">
      <c r="L386" s="51"/>
      <c r="M386" s="51"/>
    </row>
    <row r="387" ht="15.75" customHeight="1">
      <c r="L387" s="51"/>
      <c r="M387" s="51"/>
    </row>
    <row r="388" ht="15.75" customHeight="1">
      <c r="L388" s="51"/>
      <c r="M388" s="51"/>
    </row>
    <row r="389" ht="15.75" customHeight="1">
      <c r="L389" s="51"/>
      <c r="M389" s="51"/>
    </row>
    <row r="390" ht="15.75" customHeight="1">
      <c r="L390" s="51"/>
      <c r="M390" s="51"/>
    </row>
    <row r="391" ht="15.75" customHeight="1">
      <c r="L391" s="51"/>
      <c r="M391" s="51"/>
    </row>
    <row r="392" ht="15.75" customHeight="1">
      <c r="L392" s="51"/>
      <c r="M392" s="51"/>
    </row>
    <row r="393" ht="15.75" customHeight="1">
      <c r="L393" s="51"/>
      <c r="M393" s="51"/>
    </row>
    <row r="394" ht="15.75" customHeight="1">
      <c r="L394" s="51"/>
      <c r="M394" s="51"/>
    </row>
    <row r="395" ht="15.75" customHeight="1">
      <c r="L395" s="51"/>
      <c r="M395" s="51"/>
    </row>
    <row r="396" ht="15.75" customHeight="1">
      <c r="L396" s="51"/>
      <c r="M396" s="51"/>
    </row>
    <row r="397" ht="15.75" customHeight="1">
      <c r="L397" s="51"/>
      <c r="M397" s="51"/>
    </row>
    <row r="398" ht="15.75" customHeight="1">
      <c r="L398" s="51"/>
      <c r="M398" s="51"/>
    </row>
    <row r="399" ht="15.75" customHeight="1">
      <c r="L399" s="51"/>
      <c r="M399" s="51"/>
    </row>
    <row r="400" ht="15.75" customHeight="1">
      <c r="L400" s="51"/>
      <c r="M400" s="51"/>
    </row>
    <row r="401" ht="15.75" customHeight="1">
      <c r="L401" s="51"/>
      <c r="M401" s="51"/>
    </row>
    <row r="402" ht="15.75" customHeight="1">
      <c r="L402" s="51"/>
      <c r="M402" s="51"/>
    </row>
    <row r="403" ht="15.75" customHeight="1">
      <c r="L403" s="51"/>
      <c r="M403" s="51"/>
    </row>
    <row r="404" ht="15.75" customHeight="1">
      <c r="L404" s="51"/>
      <c r="M404" s="51"/>
    </row>
    <row r="405" ht="15.75" customHeight="1">
      <c r="L405" s="51"/>
      <c r="M405" s="51"/>
    </row>
    <row r="406" ht="15.75" customHeight="1">
      <c r="L406" s="51"/>
      <c r="M406" s="51"/>
    </row>
    <row r="407" ht="15.75" customHeight="1">
      <c r="L407" s="51"/>
      <c r="M407" s="51"/>
    </row>
    <row r="408" ht="15.75" customHeight="1">
      <c r="L408" s="51"/>
      <c r="M408" s="51"/>
    </row>
    <row r="409" ht="15.75" customHeight="1">
      <c r="L409" s="51"/>
      <c r="M409" s="51"/>
    </row>
    <row r="410" ht="15.75" customHeight="1">
      <c r="L410" s="51"/>
      <c r="M410" s="51"/>
    </row>
    <row r="411" ht="15.75" customHeight="1">
      <c r="L411" s="51"/>
      <c r="M411" s="51"/>
    </row>
    <row r="412" ht="15.75" customHeight="1">
      <c r="L412" s="51"/>
      <c r="M412" s="51"/>
    </row>
    <row r="413" ht="15.75" customHeight="1">
      <c r="L413" s="51"/>
      <c r="M413" s="51"/>
    </row>
    <row r="414" ht="15.75" customHeight="1">
      <c r="L414" s="51"/>
      <c r="M414" s="51"/>
    </row>
    <row r="415" ht="15.75" customHeight="1">
      <c r="L415" s="51"/>
      <c r="M415" s="51"/>
    </row>
    <row r="416" ht="15.75" customHeight="1">
      <c r="L416" s="51"/>
      <c r="M416" s="51"/>
    </row>
    <row r="417" ht="15.75" customHeight="1">
      <c r="L417" s="51"/>
      <c r="M417" s="51"/>
    </row>
    <row r="418" ht="15.75" customHeight="1">
      <c r="L418" s="51"/>
      <c r="M418" s="51"/>
    </row>
    <row r="419" ht="15.75" customHeight="1">
      <c r="L419" s="51"/>
      <c r="M419" s="51"/>
    </row>
    <row r="420" ht="15.75" customHeight="1">
      <c r="L420" s="51"/>
      <c r="M420" s="51"/>
    </row>
    <row r="421" ht="15.75" customHeight="1">
      <c r="L421" s="51"/>
      <c r="M421" s="51"/>
    </row>
    <row r="422" ht="15.75" customHeight="1">
      <c r="L422" s="51"/>
      <c r="M422" s="51"/>
    </row>
    <row r="423" ht="15.75" customHeight="1">
      <c r="L423" s="51"/>
      <c r="M423" s="51"/>
    </row>
    <row r="424" ht="15.75" customHeight="1">
      <c r="L424" s="51"/>
      <c r="M424" s="51"/>
    </row>
    <row r="425" ht="15.75" customHeight="1">
      <c r="L425" s="51"/>
      <c r="M425" s="51"/>
    </row>
    <row r="426" ht="15.75" customHeight="1">
      <c r="L426" s="51"/>
      <c r="M426" s="51"/>
    </row>
    <row r="427" ht="15.75" customHeight="1">
      <c r="L427" s="51"/>
      <c r="M427" s="51"/>
    </row>
    <row r="428" ht="15.75" customHeight="1">
      <c r="L428" s="51"/>
      <c r="M428" s="51"/>
    </row>
    <row r="429" ht="15.75" customHeight="1">
      <c r="L429" s="51"/>
      <c r="M429" s="51"/>
    </row>
    <row r="430" ht="15.75" customHeight="1">
      <c r="L430" s="51"/>
      <c r="M430" s="51"/>
    </row>
    <row r="431" ht="15.75" customHeight="1">
      <c r="L431" s="51"/>
      <c r="M431" s="51"/>
    </row>
    <row r="432" ht="15.75" customHeight="1">
      <c r="L432" s="51"/>
      <c r="M432" s="51"/>
    </row>
    <row r="433" ht="15.75" customHeight="1">
      <c r="L433" s="51"/>
      <c r="M433" s="51"/>
    </row>
    <row r="434" ht="15.75" customHeight="1">
      <c r="L434" s="51"/>
      <c r="M434" s="51"/>
    </row>
    <row r="435" ht="15.75" customHeight="1">
      <c r="L435" s="51"/>
      <c r="M435" s="51"/>
    </row>
    <row r="436" ht="15.75" customHeight="1">
      <c r="L436" s="51"/>
      <c r="M436" s="51"/>
    </row>
    <row r="437" ht="15.75" customHeight="1">
      <c r="L437" s="51"/>
      <c r="M437" s="51"/>
    </row>
    <row r="438" ht="15.75" customHeight="1">
      <c r="L438" s="51"/>
      <c r="M438" s="51"/>
    </row>
    <row r="439" ht="15.75" customHeight="1">
      <c r="L439" s="51"/>
      <c r="M439" s="51"/>
    </row>
    <row r="440" ht="15.75" customHeight="1">
      <c r="L440" s="51"/>
      <c r="M440" s="51"/>
    </row>
    <row r="441" ht="15.75" customHeight="1">
      <c r="L441" s="51"/>
      <c r="M441" s="51"/>
    </row>
    <row r="442" ht="15.75" customHeight="1">
      <c r="L442" s="51"/>
      <c r="M442" s="51"/>
    </row>
    <row r="443" ht="15.75" customHeight="1">
      <c r="L443" s="51"/>
      <c r="M443" s="51"/>
    </row>
    <row r="444" ht="15.75" customHeight="1">
      <c r="L444" s="51"/>
      <c r="M444" s="51"/>
    </row>
    <row r="445" ht="15.75" customHeight="1">
      <c r="L445" s="51"/>
      <c r="M445" s="51"/>
    </row>
    <row r="446" ht="15.75" customHeight="1">
      <c r="L446" s="51"/>
      <c r="M446" s="51"/>
    </row>
    <row r="447" ht="15.75" customHeight="1">
      <c r="L447" s="51"/>
      <c r="M447" s="51"/>
    </row>
    <row r="448" ht="15.75" customHeight="1">
      <c r="L448" s="51"/>
      <c r="M448" s="51"/>
    </row>
    <row r="449" ht="15.75" customHeight="1">
      <c r="L449" s="51"/>
      <c r="M449" s="51"/>
    </row>
    <row r="450" ht="15.75" customHeight="1">
      <c r="L450" s="51"/>
      <c r="M450" s="51"/>
    </row>
    <row r="451" ht="15.75" customHeight="1">
      <c r="L451" s="51"/>
      <c r="M451" s="51"/>
    </row>
    <row r="452" ht="15.75" customHeight="1">
      <c r="L452" s="51"/>
      <c r="M452" s="51"/>
    </row>
    <row r="453" ht="15.75" customHeight="1">
      <c r="L453" s="51"/>
      <c r="M453" s="51"/>
    </row>
    <row r="454" ht="15.75" customHeight="1">
      <c r="L454" s="51"/>
      <c r="M454" s="51"/>
    </row>
    <row r="455" ht="15.75" customHeight="1">
      <c r="L455" s="51"/>
      <c r="M455" s="51"/>
    </row>
    <row r="456" ht="15.75" customHeight="1">
      <c r="L456" s="51"/>
      <c r="M456" s="51"/>
    </row>
    <row r="457" ht="15.75" customHeight="1">
      <c r="L457" s="51"/>
      <c r="M457" s="51"/>
    </row>
    <row r="458" ht="15.75" customHeight="1">
      <c r="L458" s="51"/>
      <c r="M458" s="51"/>
    </row>
    <row r="459" ht="15.75" customHeight="1">
      <c r="L459" s="51"/>
      <c r="M459" s="51"/>
    </row>
    <row r="460" ht="15.75" customHeight="1">
      <c r="L460" s="51"/>
      <c r="M460" s="51"/>
    </row>
    <row r="461" ht="15.75" customHeight="1">
      <c r="L461" s="51"/>
      <c r="M461" s="51"/>
    </row>
    <row r="462" ht="15.75" customHeight="1">
      <c r="L462" s="51"/>
      <c r="M462" s="51"/>
    </row>
    <row r="463" ht="15.75" customHeight="1">
      <c r="L463" s="51"/>
      <c r="M463" s="51"/>
    </row>
    <row r="464" ht="15.75" customHeight="1">
      <c r="L464" s="51"/>
      <c r="M464" s="51"/>
    </row>
    <row r="465" ht="15.75" customHeight="1">
      <c r="L465" s="51"/>
      <c r="M465" s="51"/>
    </row>
    <row r="466" ht="15.75" customHeight="1">
      <c r="L466" s="51"/>
      <c r="M466" s="51"/>
    </row>
    <row r="467" ht="15.75" customHeight="1">
      <c r="L467" s="51"/>
      <c r="M467" s="51"/>
    </row>
    <row r="468" ht="15.75" customHeight="1">
      <c r="L468" s="51"/>
      <c r="M468" s="51"/>
    </row>
    <row r="469" ht="15.75" customHeight="1">
      <c r="L469" s="51"/>
      <c r="M469" s="51"/>
    </row>
    <row r="470" ht="15.75" customHeight="1">
      <c r="L470" s="51"/>
      <c r="M470" s="51"/>
    </row>
    <row r="471" ht="15.75" customHeight="1">
      <c r="L471" s="51"/>
      <c r="M471" s="51"/>
    </row>
    <row r="472" ht="15.75" customHeight="1">
      <c r="L472" s="51"/>
      <c r="M472" s="51"/>
    </row>
    <row r="473" ht="15.75" customHeight="1">
      <c r="L473" s="51"/>
      <c r="M473" s="51"/>
    </row>
    <row r="474" ht="15.75" customHeight="1">
      <c r="L474" s="51"/>
      <c r="M474" s="51"/>
    </row>
    <row r="475" ht="15.75" customHeight="1">
      <c r="L475" s="51"/>
      <c r="M475" s="51"/>
    </row>
    <row r="476" ht="15.75" customHeight="1">
      <c r="L476" s="51"/>
      <c r="M476" s="51"/>
    </row>
    <row r="477" ht="15.75" customHeight="1">
      <c r="L477" s="51"/>
      <c r="M477" s="51"/>
    </row>
    <row r="478" ht="15.75" customHeight="1">
      <c r="L478" s="51"/>
      <c r="M478" s="51"/>
    </row>
    <row r="479" ht="15.75" customHeight="1">
      <c r="L479" s="51"/>
      <c r="M479" s="51"/>
    </row>
    <row r="480" ht="15.75" customHeight="1">
      <c r="L480" s="51"/>
      <c r="M480" s="51"/>
    </row>
    <row r="481" ht="15.75" customHeight="1">
      <c r="L481" s="51"/>
      <c r="M481" s="51"/>
    </row>
    <row r="482" ht="15.75" customHeight="1">
      <c r="L482" s="51"/>
      <c r="M482" s="51"/>
    </row>
    <row r="483" ht="15.75" customHeight="1">
      <c r="L483" s="51"/>
      <c r="M483" s="51"/>
    </row>
    <row r="484" ht="15.75" customHeight="1">
      <c r="L484" s="51"/>
      <c r="M484" s="51"/>
    </row>
    <row r="485" ht="15.75" customHeight="1">
      <c r="L485" s="51"/>
      <c r="M485" s="51"/>
    </row>
    <row r="486" ht="15.75" customHeight="1">
      <c r="L486" s="51"/>
      <c r="M486" s="51"/>
    </row>
    <row r="487" ht="15.75" customHeight="1">
      <c r="L487" s="51"/>
      <c r="M487" s="51"/>
    </row>
    <row r="488" ht="15.75" customHeight="1">
      <c r="L488" s="51"/>
      <c r="M488" s="51"/>
    </row>
    <row r="489" ht="15.75" customHeight="1">
      <c r="L489" s="51"/>
      <c r="M489" s="51"/>
    </row>
    <row r="490" ht="15.75" customHeight="1">
      <c r="L490" s="51"/>
      <c r="M490" s="51"/>
    </row>
    <row r="491" ht="15.75" customHeight="1">
      <c r="L491" s="51"/>
      <c r="M491" s="51"/>
    </row>
    <row r="492" ht="15.75" customHeight="1">
      <c r="L492" s="51"/>
      <c r="M492" s="51"/>
    </row>
    <row r="493" ht="15.75" customHeight="1">
      <c r="L493" s="51"/>
      <c r="M493" s="51"/>
    </row>
    <row r="494" ht="15.75" customHeight="1">
      <c r="L494" s="51"/>
      <c r="M494" s="51"/>
    </row>
    <row r="495" ht="15.75" customHeight="1">
      <c r="L495" s="51"/>
      <c r="M495" s="51"/>
    </row>
    <row r="496" ht="15.75" customHeight="1">
      <c r="L496" s="51"/>
      <c r="M496" s="51"/>
    </row>
    <row r="497" ht="15.75" customHeight="1">
      <c r="L497" s="51"/>
      <c r="M497" s="51"/>
    </row>
    <row r="498" ht="15.75" customHeight="1">
      <c r="L498" s="51"/>
      <c r="M498" s="51"/>
    </row>
    <row r="499" ht="15.75" customHeight="1">
      <c r="L499" s="51"/>
      <c r="M499" s="51"/>
    </row>
    <row r="500" ht="15.75" customHeight="1">
      <c r="L500" s="51"/>
      <c r="M500" s="51"/>
    </row>
    <row r="501" ht="15.75" customHeight="1">
      <c r="L501" s="51"/>
      <c r="M501" s="51"/>
    </row>
    <row r="502" ht="15.75" customHeight="1">
      <c r="L502" s="51"/>
      <c r="M502" s="51"/>
    </row>
    <row r="503" ht="15.75" customHeight="1">
      <c r="L503" s="51"/>
      <c r="M503" s="51"/>
    </row>
    <row r="504" ht="15.75" customHeight="1">
      <c r="L504" s="51"/>
      <c r="M504" s="51"/>
    </row>
    <row r="505" ht="15.75" customHeight="1">
      <c r="L505" s="51"/>
      <c r="M505" s="51"/>
    </row>
    <row r="506" ht="15.75" customHeight="1">
      <c r="L506" s="51"/>
      <c r="M506" s="51"/>
    </row>
    <row r="507" ht="15.75" customHeight="1">
      <c r="L507" s="51"/>
      <c r="M507" s="51"/>
    </row>
    <row r="508" ht="15.75" customHeight="1">
      <c r="L508" s="51"/>
      <c r="M508" s="51"/>
    </row>
    <row r="509" ht="15.75" customHeight="1">
      <c r="L509" s="51"/>
      <c r="M509" s="51"/>
    </row>
    <row r="510" ht="15.75" customHeight="1">
      <c r="L510" s="51"/>
      <c r="M510" s="51"/>
    </row>
    <row r="511" ht="15.75" customHeight="1">
      <c r="L511" s="51"/>
      <c r="M511" s="51"/>
    </row>
    <row r="512" ht="15.75" customHeight="1">
      <c r="L512" s="51"/>
      <c r="M512" s="51"/>
    </row>
    <row r="513" ht="15.75" customHeight="1">
      <c r="L513" s="51"/>
      <c r="M513" s="51"/>
    </row>
    <row r="514" ht="15.75" customHeight="1">
      <c r="L514" s="51"/>
      <c r="M514" s="51"/>
    </row>
    <row r="515" ht="15.75" customHeight="1">
      <c r="L515" s="51"/>
      <c r="M515" s="51"/>
    </row>
    <row r="516" ht="15.75" customHeight="1">
      <c r="L516" s="51"/>
      <c r="M516" s="51"/>
    </row>
    <row r="517" ht="15.75" customHeight="1">
      <c r="L517" s="51"/>
      <c r="M517" s="51"/>
    </row>
    <row r="518" ht="15.75" customHeight="1">
      <c r="L518" s="51"/>
      <c r="M518" s="51"/>
    </row>
    <row r="519" ht="15.75" customHeight="1">
      <c r="L519" s="51"/>
      <c r="M519" s="51"/>
    </row>
    <row r="520" ht="15.75" customHeight="1">
      <c r="L520" s="51"/>
      <c r="M520" s="51"/>
    </row>
    <row r="521" ht="15.75" customHeight="1">
      <c r="L521" s="51"/>
      <c r="M521" s="51"/>
    </row>
    <row r="522" ht="15.75" customHeight="1">
      <c r="L522" s="51"/>
      <c r="M522" s="51"/>
    </row>
    <row r="523" ht="15.75" customHeight="1">
      <c r="L523" s="51"/>
      <c r="M523" s="51"/>
    </row>
    <row r="524" ht="15.75" customHeight="1">
      <c r="L524" s="51"/>
      <c r="M524" s="51"/>
    </row>
    <row r="525" ht="15.75" customHeight="1">
      <c r="L525" s="51"/>
      <c r="M525" s="51"/>
    </row>
    <row r="526" ht="15.75" customHeight="1">
      <c r="L526" s="51"/>
      <c r="M526" s="51"/>
    </row>
    <row r="527" ht="15.75" customHeight="1">
      <c r="L527" s="51"/>
      <c r="M527" s="51"/>
    </row>
    <row r="528" ht="15.75" customHeight="1">
      <c r="L528" s="51"/>
      <c r="M528" s="51"/>
    </row>
    <row r="529" ht="15.75" customHeight="1">
      <c r="L529" s="51"/>
      <c r="M529" s="51"/>
    </row>
    <row r="530" ht="15.75" customHeight="1">
      <c r="L530" s="51"/>
      <c r="M530" s="51"/>
    </row>
    <row r="531" ht="15.75" customHeight="1">
      <c r="L531" s="51"/>
      <c r="M531" s="51"/>
    </row>
    <row r="532" ht="15.75" customHeight="1">
      <c r="L532" s="51"/>
      <c r="M532" s="51"/>
    </row>
    <row r="533" ht="15.75" customHeight="1">
      <c r="L533" s="51"/>
      <c r="M533" s="51"/>
    </row>
    <row r="534" ht="15.75" customHeight="1">
      <c r="L534" s="51"/>
      <c r="M534" s="51"/>
    </row>
    <row r="535" ht="15.75" customHeight="1">
      <c r="L535" s="51"/>
      <c r="M535" s="51"/>
    </row>
    <row r="536" ht="15.75" customHeight="1">
      <c r="L536" s="51"/>
      <c r="M536" s="51"/>
    </row>
    <row r="537" ht="15.75" customHeight="1">
      <c r="L537" s="51"/>
      <c r="M537" s="51"/>
    </row>
    <row r="538" ht="15.75" customHeight="1">
      <c r="L538" s="51"/>
      <c r="M538" s="51"/>
    </row>
    <row r="539" ht="15.75" customHeight="1">
      <c r="L539" s="51"/>
      <c r="M539" s="51"/>
    </row>
    <row r="540" ht="15.75" customHeight="1">
      <c r="L540" s="51"/>
      <c r="M540" s="51"/>
    </row>
    <row r="541" ht="15.75" customHeight="1">
      <c r="L541" s="51"/>
      <c r="M541" s="51"/>
    </row>
    <row r="542" ht="15.75" customHeight="1">
      <c r="L542" s="51"/>
      <c r="M542" s="51"/>
    </row>
    <row r="543" ht="15.75" customHeight="1">
      <c r="L543" s="51"/>
      <c r="M543" s="51"/>
    </row>
    <row r="544" ht="15.75" customHeight="1">
      <c r="L544" s="51"/>
      <c r="M544" s="51"/>
    </row>
    <row r="545" ht="15.75" customHeight="1">
      <c r="L545" s="51"/>
      <c r="M545" s="51"/>
    </row>
    <row r="546" ht="15.75" customHeight="1">
      <c r="L546" s="51"/>
      <c r="M546" s="51"/>
    </row>
    <row r="547" ht="15.75" customHeight="1">
      <c r="L547" s="51"/>
      <c r="M547" s="51"/>
    </row>
    <row r="548" ht="15.75" customHeight="1">
      <c r="L548" s="51"/>
      <c r="M548" s="51"/>
    </row>
    <row r="549" ht="15.75" customHeight="1">
      <c r="L549" s="51"/>
      <c r="M549" s="51"/>
    </row>
    <row r="550" ht="15.75" customHeight="1">
      <c r="L550" s="51"/>
      <c r="M550" s="51"/>
    </row>
    <row r="551" ht="15.75" customHeight="1">
      <c r="L551" s="51"/>
      <c r="M551" s="51"/>
    </row>
    <row r="552" ht="15.75" customHeight="1">
      <c r="L552" s="51"/>
      <c r="M552" s="51"/>
    </row>
    <row r="553" ht="15.75" customHeight="1">
      <c r="L553" s="51"/>
      <c r="M553" s="51"/>
    </row>
    <row r="554" ht="15.75" customHeight="1">
      <c r="L554" s="51"/>
      <c r="M554" s="51"/>
    </row>
    <row r="555" ht="15.75" customHeight="1">
      <c r="L555" s="51"/>
      <c r="M555" s="51"/>
    </row>
    <row r="556" ht="15.75" customHeight="1">
      <c r="L556" s="51"/>
      <c r="M556" s="51"/>
    </row>
    <row r="557" ht="15.75" customHeight="1">
      <c r="L557" s="51"/>
      <c r="M557" s="51"/>
    </row>
    <row r="558" ht="15.75" customHeight="1">
      <c r="L558" s="51"/>
      <c r="M558" s="51"/>
    </row>
    <row r="559" ht="15.75" customHeight="1">
      <c r="L559" s="51"/>
      <c r="M559" s="51"/>
    </row>
    <row r="560" ht="15.75" customHeight="1">
      <c r="L560" s="51"/>
      <c r="M560" s="51"/>
    </row>
    <row r="561" ht="15.75" customHeight="1">
      <c r="L561" s="51"/>
      <c r="M561" s="51"/>
    </row>
    <row r="562" ht="15.75" customHeight="1">
      <c r="L562" s="51"/>
      <c r="M562" s="51"/>
    </row>
    <row r="563" ht="15.75" customHeight="1">
      <c r="L563" s="51"/>
      <c r="M563" s="51"/>
    </row>
    <row r="564" ht="15.75" customHeight="1">
      <c r="L564" s="51"/>
      <c r="M564" s="51"/>
    </row>
    <row r="565" ht="15.75" customHeight="1">
      <c r="L565" s="51"/>
      <c r="M565" s="51"/>
    </row>
    <row r="566" ht="15.75" customHeight="1">
      <c r="L566" s="51"/>
      <c r="M566" s="51"/>
    </row>
    <row r="567" ht="15.75" customHeight="1">
      <c r="L567" s="51"/>
      <c r="M567" s="51"/>
    </row>
    <row r="568" ht="15.75" customHeight="1">
      <c r="L568" s="51"/>
      <c r="M568" s="51"/>
    </row>
    <row r="569" ht="15.75" customHeight="1">
      <c r="L569" s="51"/>
      <c r="M569" s="51"/>
    </row>
    <row r="570" ht="15.75" customHeight="1">
      <c r="L570" s="51"/>
      <c r="M570" s="51"/>
    </row>
    <row r="571" ht="15.75" customHeight="1">
      <c r="L571" s="51"/>
      <c r="M571" s="51"/>
    </row>
    <row r="572" ht="15.75" customHeight="1">
      <c r="L572" s="51"/>
      <c r="M572" s="51"/>
    </row>
    <row r="573" ht="15.75" customHeight="1">
      <c r="L573" s="51"/>
      <c r="M573" s="51"/>
    </row>
    <row r="574" ht="15.75" customHeight="1">
      <c r="L574" s="51"/>
      <c r="M574" s="51"/>
    </row>
    <row r="575" ht="15.75" customHeight="1">
      <c r="L575" s="51"/>
      <c r="M575" s="51"/>
    </row>
    <row r="576" ht="15.75" customHeight="1">
      <c r="L576" s="51"/>
      <c r="M576" s="51"/>
    </row>
    <row r="577" ht="15.75" customHeight="1">
      <c r="L577" s="51"/>
      <c r="M577" s="51"/>
    </row>
    <row r="578" ht="15.75" customHeight="1">
      <c r="L578" s="51"/>
      <c r="M578" s="51"/>
    </row>
    <row r="579" ht="15.75" customHeight="1">
      <c r="L579" s="51"/>
      <c r="M579" s="51"/>
    </row>
    <row r="580" ht="15.75" customHeight="1">
      <c r="L580" s="51"/>
      <c r="M580" s="51"/>
    </row>
    <row r="581" ht="15.75" customHeight="1">
      <c r="L581" s="51"/>
      <c r="M581" s="51"/>
    </row>
    <row r="582" ht="15.75" customHeight="1">
      <c r="L582" s="51"/>
      <c r="M582" s="51"/>
    </row>
    <row r="583" ht="15.75" customHeight="1">
      <c r="L583" s="51"/>
      <c r="M583" s="51"/>
    </row>
    <row r="584" ht="15.75" customHeight="1">
      <c r="L584" s="51"/>
      <c r="M584" s="51"/>
    </row>
    <row r="585" ht="15.75" customHeight="1">
      <c r="L585" s="51"/>
      <c r="M585" s="51"/>
    </row>
    <row r="586" ht="15.75" customHeight="1">
      <c r="L586" s="51"/>
      <c r="M586" s="51"/>
    </row>
    <row r="587" ht="15.75" customHeight="1">
      <c r="L587" s="51"/>
      <c r="M587" s="51"/>
    </row>
    <row r="588" ht="15.75" customHeight="1">
      <c r="L588" s="51"/>
      <c r="M588" s="51"/>
    </row>
    <row r="589" ht="15.75" customHeight="1">
      <c r="L589" s="51"/>
      <c r="M589" s="51"/>
    </row>
    <row r="590" ht="15.75" customHeight="1">
      <c r="L590" s="51"/>
      <c r="M590" s="51"/>
    </row>
    <row r="591" ht="15.75" customHeight="1">
      <c r="L591" s="51"/>
      <c r="M591" s="51"/>
    </row>
    <row r="592" ht="15.75" customHeight="1">
      <c r="L592" s="51"/>
      <c r="M592" s="51"/>
    </row>
    <row r="593" ht="15.75" customHeight="1">
      <c r="L593" s="51"/>
      <c r="M593" s="51"/>
    </row>
    <row r="594" ht="15.75" customHeight="1">
      <c r="L594" s="51"/>
      <c r="M594" s="51"/>
    </row>
    <row r="595" ht="15.75" customHeight="1">
      <c r="L595" s="51"/>
      <c r="M595" s="51"/>
    </row>
    <row r="596" ht="15.75" customHeight="1">
      <c r="L596" s="51"/>
      <c r="M596" s="51"/>
    </row>
    <row r="597" ht="15.75" customHeight="1">
      <c r="L597" s="51"/>
      <c r="M597" s="51"/>
    </row>
    <row r="598" ht="15.75" customHeight="1">
      <c r="L598" s="51"/>
      <c r="M598" s="51"/>
    </row>
    <row r="599" ht="15.75" customHeight="1">
      <c r="L599" s="51"/>
      <c r="M599" s="51"/>
    </row>
    <row r="600" ht="15.75" customHeight="1">
      <c r="L600" s="51"/>
      <c r="M600" s="51"/>
    </row>
    <row r="601" ht="15.75" customHeight="1">
      <c r="L601" s="51"/>
      <c r="M601" s="51"/>
    </row>
    <row r="602" ht="15.75" customHeight="1">
      <c r="L602" s="51"/>
      <c r="M602" s="51"/>
    </row>
    <row r="603" ht="15.75" customHeight="1">
      <c r="L603" s="51"/>
      <c r="M603" s="51"/>
    </row>
    <row r="604" ht="15.75" customHeight="1">
      <c r="L604" s="51"/>
      <c r="M604" s="51"/>
    </row>
    <row r="605" ht="15.75" customHeight="1">
      <c r="L605" s="51"/>
      <c r="M605" s="51"/>
    </row>
    <row r="606" ht="15.75" customHeight="1">
      <c r="L606" s="51"/>
      <c r="M606" s="51"/>
    </row>
    <row r="607" ht="15.75" customHeight="1">
      <c r="L607" s="51"/>
      <c r="M607" s="51"/>
    </row>
    <row r="608" ht="15.75" customHeight="1">
      <c r="L608" s="51"/>
      <c r="M608" s="51"/>
    </row>
    <row r="609" ht="15.75" customHeight="1">
      <c r="L609" s="51"/>
      <c r="M609" s="51"/>
    </row>
    <row r="610" ht="15.75" customHeight="1">
      <c r="L610" s="51"/>
      <c r="M610" s="51"/>
    </row>
    <row r="611" ht="15.75" customHeight="1">
      <c r="L611" s="51"/>
      <c r="M611" s="51"/>
    </row>
    <row r="612" ht="15.75" customHeight="1">
      <c r="L612" s="51"/>
      <c r="M612" s="51"/>
    </row>
    <row r="613" ht="15.75" customHeight="1">
      <c r="L613" s="51"/>
      <c r="M613" s="51"/>
    </row>
    <row r="614" ht="15.75" customHeight="1">
      <c r="L614" s="51"/>
      <c r="M614" s="51"/>
    </row>
    <row r="615" ht="15.75" customHeight="1">
      <c r="L615" s="51"/>
      <c r="M615" s="51"/>
    </row>
    <row r="616" ht="15.75" customHeight="1">
      <c r="L616" s="51"/>
      <c r="M616" s="51"/>
    </row>
    <row r="617" ht="15.75" customHeight="1">
      <c r="L617" s="51"/>
      <c r="M617" s="51"/>
    </row>
    <row r="618" ht="15.75" customHeight="1">
      <c r="L618" s="51"/>
      <c r="M618" s="51"/>
    </row>
    <row r="619" ht="15.75" customHeight="1">
      <c r="L619" s="51"/>
      <c r="M619" s="51"/>
    </row>
    <row r="620" ht="15.75" customHeight="1">
      <c r="L620" s="51"/>
      <c r="M620" s="51"/>
    </row>
    <row r="621" ht="15.75" customHeight="1">
      <c r="L621" s="51"/>
      <c r="M621" s="51"/>
    </row>
    <row r="622" ht="15.75" customHeight="1">
      <c r="L622" s="51"/>
      <c r="M622" s="51"/>
    </row>
    <row r="623" ht="15.75" customHeight="1">
      <c r="L623" s="51"/>
      <c r="M623" s="51"/>
    </row>
    <row r="624" ht="15.75" customHeight="1">
      <c r="L624" s="51"/>
      <c r="M624" s="51"/>
    </row>
    <row r="625" ht="15.75" customHeight="1">
      <c r="L625" s="51"/>
      <c r="M625" s="51"/>
    </row>
    <row r="626" ht="15.75" customHeight="1">
      <c r="L626" s="51"/>
      <c r="M626" s="51"/>
    </row>
    <row r="627" ht="15.75" customHeight="1">
      <c r="L627" s="51"/>
      <c r="M627" s="51"/>
    </row>
    <row r="628" ht="15.75" customHeight="1">
      <c r="L628" s="51"/>
      <c r="M628" s="51"/>
    </row>
    <row r="629" ht="15.75" customHeight="1">
      <c r="L629" s="51"/>
      <c r="M629" s="51"/>
    </row>
    <row r="630" ht="15.75" customHeight="1">
      <c r="L630" s="51"/>
      <c r="M630" s="51"/>
    </row>
    <row r="631" ht="15.75" customHeight="1">
      <c r="L631" s="51"/>
      <c r="M631" s="51"/>
    </row>
    <row r="632" ht="15.75" customHeight="1">
      <c r="L632" s="51"/>
      <c r="M632" s="51"/>
    </row>
    <row r="633" ht="15.75" customHeight="1">
      <c r="L633" s="51"/>
      <c r="M633" s="51"/>
    </row>
    <row r="634" ht="15.75" customHeight="1">
      <c r="L634" s="51"/>
      <c r="M634" s="51"/>
    </row>
    <row r="635" ht="15.75" customHeight="1">
      <c r="L635" s="51"/>
      <c r="M635" s="51"/>
    </row>
    <row r="636" ht="15.75" customHeight="1">
      <c r="L636" s="51"/>
      <c r="M636" s="51"/>
    </row>
    <row r="637" ht="15.75" customHeight="1">
      <c r="L637" s="51"/>
      <c r="M637" s="51"/>
    </row>
    <row r="638" ht="15.75" customHeight="1">
      <c r="L638" s="51"/>
      <c r="M638" s="51"/>
    </row>
    <row r="639" ht="15.75" customHeight="1">
      <c r="L639" s="51"/>
      <c r="M639" s="51"/>
    </row>
    <row r="640" ht="15.75" customHeight="1">
      <c r="L640" s="51"/>
      <c r="M640" s="51"/>
    </row>
    <row r="641" ht="15.75" customHeight="1">
      <c r="L641" s="51"/>
      <c r="M641" s="51"/>
    </row>
    <row r="642" ht="15.75" customHeight="1">
      <c r="L642" s="51"/>
      <c r="M642" s="51"/>
    </row>
    <row r="643" ht="15.75" customHeight="1">
      <c r="L643" s="51"/>
      <c r="M643" s="51"/>
    </row>
    <row r="644" ht="15.75" customHeight="1">
      <c r="L644" s="51"/>
      <c r="M644" s="51"/>
    </row>
    <row r="645" ht="15.75" customHeight="1">
      <c r="L645" s="51"/>
      <c r="M645" s="51"/>
    </row>
    <row r="646" ht="15.75" customHeight="1">
      <c r="L646" s="51"/>
      <c r="M646" s="51"/>
    </row>
    <row r="647" ht="15.75" customHeight="1">
      <c r="L647" s="51"/>
      <c r="M647" s="51"/>
    </row>
    <row r="648" ht="15.75" customHeight="1">
      <c r="L648" s="51"/>
      <c r="M648" s="51"/>
    </row>
    <row r="649" ht="15.75" customHeight="1">
      <c r="L649" s="51"/>
      <c r="M649" s="51"/>
    </row>
    <row r="650" ht="15.75" customHeight="1">
      <c r="L650" s="51"/>
      <c r="M650" s="51"/>
    </row>
    <row r="651" ht="15.75" customHeight="1">
      <c r="L651" s="51"/>
      <c r="M651" s="51"/>
    </row>
    <row r="652" ht="15.75" customHeight="1">
      <c r="L652" s="51"/>
      <c r="M652" s="51"/>
    </row>
    <row r="653" ht="15.75" customHeight="1">
      <c r="L653" s="51"/>
      <c r="M653" s="51"/>
    </row>
    <row r="654" ht="15.75" customHeight="1">
      <c r="L654" s="51"/>
      <c r="M654" s="51"/>
    </row>
    <row r="655" ht="15.75" customHeight="1">
      <c r="L655" s="51"/>
      <c r="M655" s="51"/>
    </row>
    <row r="656" ht="15.75" customHeight="1">
      <c r="L656" s="51"/>
      <c r="M656" s="51"/>
    </row>
    <row r="657" ht="15.75" customHeight="1">
      <c r="L657" s="51"/>
      <c r="M657" s="51"/>
    </row>
    <row r="658" ht="15.75" customHeight="1">
      <c r="L658" s="51"/>
      <c r="M658" s="51"/>
    </row>
    <row r="659" ht="15.75" customHeight="1">
      <c r="L659" s="51"/>
      <c r="M659" s="51"/>
    </row>
    <row r="660" ht="15.75" customHeight="1">
      <c r="L660" s="51"/>
      <c r="M660" s="51"/>
    </row>
    <row r="661" ht="15.75" customHeight="1">
      <c r="L661" s="51"/>
      <c r="M661" s="51"/>
    </row>
    <row r="662" ht="15.75" customHeight="1">
      <c r="L662" s="51"/>
      <c r="M662" s="51"/>
    </row>
    <row r="663" ht="15.75" customHeight="1">
      <c r="L663" s="51"/>
      <c r="M663" s="51"/>
    </row>
    <row r="664" ht="15.75" customHeight="1">
      <c r="L664" s="51"/>
      <c r="M664" s="51"/>
    </row>
    <row r="665" ht="15.75" customHeight="1">
      <c r="L665" s="51"/>
      <c r="M665" s="51"/>
    </row>
    <row r="666" ht="15.75" customHeight="1">
      <c r="L666" s="51"/>
      <c r="M666" s="51"/>
    </row>
    <row r="667" ht="15.75" customHeight="1">
      <c r="L667" s="51"/>
      <c r="M667" s="51"/>
    </row>
    <row r="668" ht="15.75" customHeight="1">
      <c r="L668" s="51"/>
      <c r="M668" s="51"/>
    </row>
    <row r="669" ht="15.75" customHeight="1">
      <c r="L669" s="51"/>
      <c r="M669" s="51"/>
    </row>
    <row r="670" ht="15.75" customHeight="1">
      <c r="L670" s="51"/>
      <c r="M670" s="51"/>
    </row>
    <row r="671" ht="15.75" customHeight="1">
      <c r="L671" s="51"/>
      <c r="M671" s="51"/>
    </row>
    <row r="672" ht="15.75" customHeight="1">
      <c r="L672" s="51"/>
      <c r="M672" s="51"/>
    </row>
    <row r="673" ht="15.75" customHeight="1">
      <c r="L673" s="51"/>
      <c r="M673" s="51"/>
    </row>
    <row r="674" ht="15.75" customHeight="1">
      <c r="L674" s="51"/>
      <c r="M674" s="51"/>
    </row>
    <row r="675" ht="15.75" customHeight="1">
      <c r="L675" s="51"/>
      <c r="M675" s="51"/>
    </row>
    <row r="676" ht="15.75" customHeight="1">
      <c r="L676" s="51"/>
      <c r="M676" s="51"/>
    </row>
    <row r="677" ht="15.75" customHeight="1">
      <c r="L677" s="51"/>
      <c r="M677" s="51"/>
    </row>
    <row r="678" ht="15.75" customHeight="1">
      <c r="L678" s="51"/>
      <c r="M678" s="51"/>
    </row>
    <row r="679" ht="15.75" customHeight="1">
      <c r="L679" s="51"/>
      <c r="M679" s="51"/>
    </row>
    <row r="680" ht="15.75" customHeight="1">
      <c r="L680" s="51"/>
      <c r="M680" s="51"/>
    </row>
    <row r="681" ht="15.75" customHeight="1">
      <c r="L681" s="51"/>
      <c r="M681" s="51"/>
    </row>
    <row r="682" ht="15.75" customHeight="1">
      <c r="L682" s="51"/>
      <c r="M682" s="51"/>
    </row>
    <row r="683" ht="15.75" customHeight="1">
      <c r="L683" s="51"/>
      <c r="M683" s="51"/>
    </row>
    <row r="684" ht="15.75" customHeight="1">
      <c r="L684" s="51"/>
      <c r="M684" s="51"/>
    </row>
    <row r="685" ht="15.75" customHeight="1">
      <c r="L685" s="51"/>
      <c r="M685" s="51"/>
    </row>
    <row r="686" ht="15.75" customHeight="1">
      <c r="L686" s="51"/>
      <c r="M686" s="51"/>
    </row>
    <row r="687" ht="15.75" customHeight="1">
      <c r="L687" s="51"/>
      <c r="M687" s="51"/>
    </row>
    <row r="688" ht="15.75" customHeight="1">
      <c r="L688" s="51"/>
      <c r="M688" s="51"/>
    </row>
    <row r="689" ht="15.75" customHeight="1">
      <c r="L689" s="51"/>
      <c r="M689" s="51"/>
    </row>
    <row r="690" ht="15.75" customHeight="1">
      <c r="L690" s="51"/>
      <c r="M690" s="51"/>
    </row>
    <row r="691" ht="15.75" customHeight="1">
      <c r="L691" s="51"/>
      <c r="M691" s="51"/>
    </row>
    <row r="692" ht="15.75" customHeight="1">
      <c r="L692" s="51"/>
      <c r="M692" s="51"/>
    </row>
    <row r="693" ht="15.75" customHeight="1">
      <c r="L693" s="51"/>
      <c r="M693" s="51"/>
    </row>
    <row r="694" ht="15.75" customHeight="1">
      <c r="L694" s="51"/>
      <c r="M694" s="51"/>
    </row>
    <row r="695" ht="15.75" customHeight="1">
      <c r="L695" s="51"/>
      <c r="M695" s="51"/>
    </row>
    <row r="696" ht="15.75" customHeight="1">
      <c r="L696" s="51"/>
      <c r="M696" s="51"/>
    </row>
    <row r="697" ht="15.75" customHeight="1">
      <c r="L697" s="51"/>
      <c r="M697" s="51"/>
    </row>
    <row r="698" ht="15.75" customHeight="1">
      <c r="L698" s="51"/>
      <c r="M698" s="51"/>
    </row>
    <row r="699" ht="15.75" customHeight="1">
      <c r="L699" s="51"/>
      <c r="M699" s="51"/>
    </row>
    <row r="700" ht="15.75" customHeight="1">
      <c r="L700" s="51"/>
      <c r="M700" s="51"/>
    </row>
    <row r="701" ht="15.75" customHeight="1">
      <c r="L701" s="51"/>
      <c r="M701" s="51"/>
    </row>
    <row r="702" ht="15.75" customHeight="1">
      <c r="L702" s="51"/>
      <c r="M702" s="51"/>
    </row>
    <row r="703" ht="15.75" customHeight="1">
      <c r="L703" s="51"/>
      <c r="M703" s="51"/>
    </row>
    <row r="704" ht="15.75" customHeight="1">
      <c r="L704" s="51"/>
      <c r="M704" s="51"/>
    </row>
    <row r="705" ht="15.75" customHeight="1">
      <c r="L705" s="51"/>
      <c r="M705" s="51"/>
    </row>
    <row r="706" ht="15.75" customHeight="1">
      <c r="L706" s="51"/>
      <c r="M706" s="51"/>
    </row>
    <row r="707" ht="15.75" customHeight="1">
      <c r="L707" s="51"/>
      <c r="M707" s="51"/>
    </row>
    <row r="708" ht="15.75" customHeight="1">
      <c r="L708" s="51"/>
      <c r="M708" s="51"/>
    </row>
    <row r="709" ht="15.75" customHeight="1">
      <c r="L709" s="51"/>
      <c r="M709" s="51"/>
    </row>
    <row r="710" ht="15.75" customHeight="1">
      <c r="L710" s="51"/>
      <c r="M710" s="51"/>
    </row>
    <row r="711" ht="15.75" customHeight="1">
      <c r="L711" s="51"/>
      <c r="M711" s="51"/>
    </row>
    <row r="712" ht="15.75" customHeight="1">
      <c r="L712" s="51"/>
      <c r="M712" s="51"/>
    </row>
    <row r="713" ht="15.75" customHeight="1">
      <c r="L713" s="51"/>
      <c r="M713" s="51"/>
    </row>
    <row r="714" ht="15.75" customHeight="1">
      <c r="L714" s="51"/>
      <c r="M714" s="51"/>
    </row>
    <row r="715" ht="15.75" customHeight="1">
      <c r="L715" s="51"/>
      <c r="M715" s="51"/>
    </row>
    <row r="716" ht="15.75" customHeight="1">
      <c r="L716" s="51"/>
      <c r="M716" s="51"/>
    </row>
    <row r="717" ht="15.75" customHeight="1">
      <c r="L717" s="51"/>
      <c r="M717" s="51"/>
    </row>
    <row r="718" ht="15.75" customHeight="1">
      <c r="L718" s="51"/>
      <c r="M718" s="51"/>
    </row>
    <row r="719" ht="15.75" customHeight="1">
      <c r="L719" s="51"/>
      <c r="M719" s="51"/>
    </row>
    <row r="720" ht="15.75" customHeight="1">
      <c r="L720" s="51"/>
      <c r="M720" s="51"/>
    </row>
    <row r="721" ht="15.75" customHeight="1">
      <c r="L721" s="51"/>
      <c r="M721" s="51"/>
    </row>
    <row r="722" ht="15.75" customHeight="1">
      <c r="L722" s="51"/>
      <c r="M722" s="51"/>
    </row>
    <row r="723" ht="15.75" customHeight="1">
      <c r="L723" s="51"/>
      <c r="M723" s="51"/>
    </row>
    <row r="724" ht="15.75" customHeight="1">
      <c r="L724" s="51"/>
      <c r="M724" s="51"/>
    </row>
    <row r="725" ht="15.75" customHeight="1">
      <c r="L725" s="51"/>
      <c r="M725" s="51"/>
    </row>
    <row r="726" ht="15.75" customHeight="1">
      <c r="L726" s="51"/>
      <c r="M726" s="51"/>
    </row>
    <row r="727" ht="15.75" customHeight="1">
      <c r="L727" s="51"/>
      <c r="M727" s="51"/>
    </row>
    <row r="728" ht="15.75" customHeight="1">
      <c r="L728" s="51"/>
      <c r="M728" s="51"/>
    </row>
    <row r="729" ht="15.75" customHeight="1">
      <c r="L729" s="51"/>
      <c r="M729" s="51"/>
    </row>
    <row r="730" ht="15.75" customHeight="1">
      <c r="L730" s="51"/>
      <c r="M730" s="51"/>
    </row>
    <row r="731" ht="15.75" customHeight="1">
      <c r="L731" s="51"/>
      <c r="M731" s="51"/>
    </row>
    <row r="732" ht="15.75" customHeight="1">
      <c r="L732" s="51"/>
      <c r="M732" s="51"/>
    </row>
    <row r="733" ht="15.75" customHeight="1">
      <c r="L733" s="51"/>
      <c r="M733" s="51"/>
    </row>
    <row r="734" ht="15.75" customHeight="1">
      <c r="L734" s="51"/>
      <c r="M734" s="51"/>
    </row>
    <row r="735" ht="15.75" customHeight="1">
      <c r="L735" s="51"/>
      <c r="M735" s="51"/>
    </row>
    <row r="736" ht="15.75" customHeight="1">
      <c r="L736" s="51"/>
      <c r="M736" s="51"/>
    </row>
    <row r="737" ht="15.75" customHeight="1">
      <c r="L737" s="51"/>
      <c r="M737" s="51"/>
    </row>
    <row r="738" ht="15.75" customHeight="1">
      <c r="L738" s="51"/>
      <c r="M738" s="51"/>
    </row>
    <row r="739" ht="15.75" customHeight="1">
      <c r="L739" s="51"/>
      <c r="M739" s="51"/>
    </row>
    <row r="740" ht="15.75" customHeight="1">
      <c r="L740" s="51"/>
      <c r="M740" s="51"/>
    </row>
    <row r="741" ht="15.75" customHeight="1">
      <c r="L741" s="51"/>
      <c r="M741" s="51"/>
    </row>
    <row r="742" ht="15.75" customHeight="1">
      <c r="L742" s="51"/>
      <c r="M742" s="51"/>
    </row>
    <row r="743" ht="15.75" customHeight="1">
      <c r="L743" s="51"/>
      <c r="M743" s="51"/>
    </row>
    <row r="744" ht="15.75" customHeight="1">
      <c r="L744" s="51"/>
      <c r="M744" s="51"/>
    </row>
    <row r="745" ht="15.75" customHeight="1">
      <c r="L745" s="51"/>
      <c r="M745" s="51"/>
    </row>
    <row r="746" ht="15.75" customHeight="1">
      <c r="L746" s="51"/>
      <c r="M746" s="51"/>
    </row>
    <row r="747" ht="15.75" customHeight="1">
      <c r="L747" s="51"/>
      <c r="M747" s="51"/>
    </row>
    <row r="748" ht="15.75" customHeight="1">
      <c r="L748" s="51"/>
      <c r="M748" s="51"/>
    </row>
    <row r="749" ht="15.75" customHeight="1">
      <c r="L749" s="51"/>
      <c r="M749" s="51"/>
    </row>
    <row r="750" ht="15.75" customHeight="1">
      <c r="L750" s="51"/>
      <c r="M750" s="51"/>
    </row>
    <row r="751" ht="15.75" customHeight="1">
      <c r="L751" s="51"/>
      <c r="M751" s="51"/>
    </row>
    <row r="752" ht="15.75" customHeight="1">
      <c r="L752" s="51"/>
      <c r="M752" s="51"/>
    </row>
    <row r="753" ht="15.75" customHeight="1">
      <c r="L753" s="51"/>
      <c r="M753" s="51"/>
    </row>
    <row r="754" ht="15.75" customHeight="1">
      <c r="L754" s="51"/>
      <c r="M754" s="51"/>
    </row>
    <row r="755" ht="15.75" customHeight="1">
      <c r="L755" s="51"/>
      <c r="M755" s="51"/>
    </row>
    <row r="756" ht="15.75" customHeight="1">
      <c r="L756" s="51"/>
      <c r="M756" s="51"/>
    </row>
    <row r="757" ht="15.75" customHeight="1">
      <c r="L757" s="51"/>
      <c r="M757" s="51"/>
    </row>
    <row r="758" ht="15.75" customHeight="1">
      <c r="L758" s="51"/>
      <c r="M758" s="51"/>
    </row>
    <row r="759" ht="15.75" customHeight="1">
      <c r="L759" s="51"/>
      <c r="M759" s="51"/>
    </row>
    <row r="760" ht="15.75" customHeight="1">
      <c r="L760" s="51"/>
      <c r="M760" s="51"/>
    </row>
    <row r="761" ht="15.75" customHeight="1">
      <c r="L761" s="51"/>
      <c r="M761" s="51"/>
    </row>
    <row r="762" ht="15.75" customHeight="1">
      <c r="L762" s="51"/>
      <c r="M762" s="51"/>
    </row>
    <row r="763" ht="15.75" customHeight="1">
      <c r="L763" s="51"/>
      <c r="M763" s="51"/>
    </row>
    <row r="764" ht="15.75" customHeight="1">
      <c r="L764" s="51"/>
      <c r="M764" s="51"/>
    </row>
    <row r="765" ht="15.75" customHeight="1">
      <c r="L765" s="51"/>
      <c r="M765" s="51"/>
    </row>
    <row r="766" ht="15.75" customHeight="1">
      <c r="L766" s="51"/>
      <c r="M766" s="51"/>
    </row>
    <row r="767" ht="15.75" customHeight="1">
      <c r="L767" s="51"/>
      <c r="M767" s="51"/>
    </row>
    <row r="768" ht="15.75" customHeight="1">
      <c r="L768" s="51"/>
      <c r="M768" s="51"/>
    </row>
    <row r="769" ht="15.75" customHeight="1">
      <c r="L769" s="51"/>
      <c r="M769" s="51"/>
    </row>
    <row r="770" ht="15.75" customHeight="1">
      <c r="L770" s="51"/>
      <c r="M770" s="51"/>
    </row>
    <row r="771" ht="15.75" customHeight="1">
      <c r="L771" s="51"/>
      <c r="M771" s="51"/>
    </row>
    <row r="772" ht="15.75" customHeight="1">
      <c r="L772" s="51"/>
      <c r="M772" s="51"/>
    </row>
    <row r="773" ht="15.75" customHeight="1">
      <c r="L773" s="51"/>
      <c r="M773" s="51"/>
    </row>
    <row r="774" ht="15.75" customHeight="1">
      <c r="L774" s="51"/>
      <c r="M774" s="51"/>
    </row>
    <row r="775" ht="15.75" customHeight="1">
      <c r="L775" s="51"/>
      <c r="M775" s="51"/>
    </row>
    <row r="776" ht="15.75" customHeight="1">
      <c r="L776" s="51"/>
      <c r="M776" s="51"/>
    </row>
    <row r="777" ht="15.75" customHeight="1">
      <c r="L777" s="51"/>
      <c r="M777" s="51"/>
    </row>
    <row r="778" ht="15.75" customHeight="1">
      <c r="L778" s="51"/>
      <c r="M778" s="51"/>
    </row>
    <row r="779" ht="15.75" customHeight="1">
      <c r="L779" s="51"/>
      <c r="M779" s="51"/>
    </row>
    <row r="780" ht="15.75" customHeight="1">
      <c r="L780" s="51"/>
      <c r="M780" s="51"/>
    </row>
    <row r="781" ht="15.75" customHeight="1">
      <c r="L781" s="51"/>
      <c r="M781" s="51"/>
    </row>
    <row r="782" ht="15.75" customHeight="1">
      <c r="L782" s="51"/>
      <c r="M782" s="51"/>
    </row>
    <row r="783" ht="15.75" customHeight="1">
      <c r="L783" s="51"/>
      <c r="M783" s="51"/>
    </row>
    <row r="784" ht="15.75" customHeight="1">
      <c r="L784" s="51"/>
      <c r="M784" s="51"/>
    </row>
    <row r="785" ht="15.75" customHeight="1">
      <c r="L785" s="51"/>
      <c r="M785" s="51"/>
    </row>
    <row r="786" ht="15.75" customHeight="1">
      <c r="L786" s="51"/>
      <c r="M786" s="51"/>
    </row>
    <row r="787" ht="15.75" customHeight="1">
      <c r="L787" s="51"/>
      <c r="M787" s="51"/>
    </row>
    <row r="788" ht="15.75" customHeight="1">
      <c r="L788" s="51"/>
      <c r="M788" s="51"/>
    </row>
    <row r="789" ht="15.75" customHeight="1">
      <c r="L789" s="51"/>
      <c r="M789" s="51"/>
    </row>
    <row r="790" ht="15.75" customHeight="1">
      <c r="L790" s="51"/>
      <c r="M790" s="51"/>
    </row>
    <row r="791" ht="15.75" customHeight="1">
      <c r="L791" s="51"/>
      <c r="M791" s="51"/>
    </row>
    <row r="792" ht="15.75" customHeight="1">
      <c r="L792" s="51"/>
      <c r="M792" s="51"/>
    </row>
    <row r="793" ht="15.75" customHeight="1">
      <c r="L793" s="51"/>
      <c r="M793" s="51"/>
    </row>
    <row r="794" ht="15.75" customHeight="1">
      <c r="L794" s="51"/>
      <c r="M794" s="51"/>
    </row>
    <row r="795" ht="15.75" customHeight="1">
      <c r="L795" s="51"/>
      <c r="M795" s="51"/>
    </row>
    <row r="796" ht="15.75" customHeight="1">
      <c r="L796" s="51"/>
      <c r="M796" s="51"/>
    </row>
    <row r="797" ht="15.75" customHeight="1">
      <c r="L797" s="51"/>
      <c r="M797" s="51"/>
    </row>
    <row r="798" ht="15.75" customHeight="1">
      <c r="L798" s="51"/>
      <c r="M798" s="51"/>
    </row>
    <row r="799" ht="15.75" customHeight="1">
      <c r="L799" s="51"/>
      <c r="M799" s="51"/>
    </row>
    <row r="800" ht="15.75" customHeight="1">
      <c r="L800" s="51"/>
      <c r="M800" s="51"/>
    </row>
    <row r="801" ht="15.75" customHeight="1">
      <c r="L801" s="51"/>
      <c r="M801" s="51"/>
    </row>
    <row r="802" ht="15.75" customHeight="1">
      <c r="L802" s="51"/>
      <c r="M802" s="51"/>
    </row>
    <row r="803" ht="15.75" customHeight="1">
      <c r="L803" s="51"/>
      <c r="M803" s="51"/>
    </row>
    <row r="804" ht="15.75" customHeight="1">
      <c r="L804" s="51"/>
      <c r="M804" s="51"/>
    </row>
    <row r="805" ht="15.75" customHeight="1">
      <c r="L805" s="51"/>
      <c r="M805" s="51"/>
    </row>
    <row r="806" ht="15.75" customHeight="1">
      <c r="L806" s="51"/>
      <c r="M806" s="51"/>
    </row>
    <row r="807" ht="15.75" customHeight="1">
      <c r="L807" s="51"/>
      <c r="M807" s="51"/>
    </row>
    <row r="808" ht="15.75" customHeight="1">
      <c r="L808" s="51"/>
      <c r="M808" s="51"/>
    </row>
    <row r="809" ht="15.75" customHeight="1">
      <c r="L809" s="51"/>
      <c r="M809" s="51"/>
    </row>
    <row r="810" ht="15.75" customHeight="1">
      <c r="L810" s="51"/>
      <c r="M810" s="51"/>
    </row>
    <row r="811" ht="15.75" customHeight="1">
      <c r="L811" s="51"/>
      <c r="M811" s="51"/>
    </row>
    <row r="812" ht="15.75" customHeight="1">
      <c r="L812" s="51"/>
      <c r="M812" s="51"/>
    </row>
    <row r="813" ht="15.75" customHeight="1">
      <c r="L813" s="51"/>
      <c r="M813" s="51"/>
    </row>
    <row r="814" ht="15.75" customHeight="1">
      <c r="L814" s="51"/>
      <c r="M814" s="51"/>
    </row>
    <row r="815" ht="15.75" customHeight="1">
      <c r="L815" s="51"/>
      <c r="M815" s="51"/>
    </row>
    <row r="816" ht="15.75" customHeight="1">
      <c r="L816" s="51"/>
      <c r="M816" s="51"/>
    </row>
    <row r="817" ht="15.75" customHeight="1">
      <c r="L817" s="51"/>
      <c r="M817" s="51"/>
    </row>
    <row r="818" ht="15.75" customHeight="1">
      <c r="L818" s="51"/>
      <c r="M818" s="51"/>
    </row>
    <row r="819" ht="15.75" customHeight="1">
      <c r="L819" s="51"/>
      <c r="M819" s="51"/>
    </row>
    <row r="820" ht="15.75" customHeight="1">
      <c r="L820" s="51"/>
      <c r="M820" s="51"/>
    </row>
    <row r="821" ht="15.75" customHeight="1">
      <c r="L821" s="51"/>
      <c r="M821" s="51"/>
    </row>
    <row r="822" ht="15.75" customHeight="1">
      <c r="L822" s="51"/>
      <c r="M822" s="51"/>
    </row>
    <row r="823" ht="15.75" customHeight="1">
      <c r="L823" s="51"/>
      <c r="M823" s="51"/>
    </row>
    <row r="824" ht="15.75" customHeight="1">
      <c r="L824" s="51"/>
      <c r="M824" s="51"/>
    </row>
    <row r="825" ht="15.75" customHeight="1">
      <c r="L825" s="51"/>
      <c r="M825" s="51"/>
    </row>
    <row r="826" ht="15.75" customHeight="1">
      <c r="L826" s="51"/>
      <c r="M826" s="51"/>
    </row>
    <row r="827" ht="15.75" customHeight="1">
      <c r="L827" s="51"/>
      <c r="M827" s="51"/>
    </row>
    <row r="828" ht="15.75" customHeight="1">
      <c r="L828" s="51"/>
      <c r="M828" s="51"/>
    </row>
    <row r="829" ht="15.75" customHeight="1">
      <c r="L829" s="51"/>
      <c r="M829" s="51"/>
    </row>
    <row r="830" ht="15.75" customHeight="1">
      <c r="L830" s="51"/>
      <c r="M830" s="51"/>
    </row>
    <row r="831" ht="15.75" customHeight="1">
      <c r="L831" s="51"/>
      <c r="M831" s="51"/>
    </row>
    <row r="832" ht="15.75" customHeight="1">
      <c r="L832" s="51"/>
      <c r="M832" s="51"/>
    </row>
    <row r="833" ht="15.75" customHeight="1">
      <c r="L833" s="51"/>
      <c r="M833" s="51"/>
    </row>
    <row r="834" ht="15.75" customHeight="1">
      <c r="L834" s="51"/>
      <c r="M834" s="51"/>
    </row>
    <row r="835" ht="15.75" customHeight="1">
      <c r="L835" s="51"/>
      <c r="M835" s="51"/>
    </row>
    <row r="836" ht="15.75" customHeight="1">
      <c r="L836" s="51"/>
      <c r="M836" s="51"/>
    </row>
    <row r="837" ht="15.75" customHeight="1">
      <c r="L837" s="51"/>
      <c r="M837" s="51"/>
    </row>
    <row r="838" ht="15.75" customHeight="1">
      <c r="L838" s="51"/>
      <c r="M838" s="51"/>
    </row>
    <row r="839" ht="15.75" customHeight="1">
      <c r="L839" s="51"/>
      <c r="M839" s="51"/>
    </row>
    <row r="840" ht="15.75" customHeight="1">
      <c r="L840" s="51"/>
      <c r="M840" s="51"/>
    </row>
    <row r="841" ht="15.75" customHeight="1">
      <c r="L841" s="51"/>
      <c r="M841" s="51"/>
    </row>
    <row r="842" ht="15.75" customHeight="1">
      <c r="L842" s="51"/>
      <c r="M842" s="51"/>
    </row>
    <row r="843" ht="15.75" customHeight="1">
      <c r="L843" s="51"/>
      <c r="M843" s="51"/>
    </row>
    <row r="844" ht="15.75" customHeight="1">
      <c r="L844" s="51"/>
      <c r="M844" s="51"/>
    </row>
    <row r="845" ht="15.75" customHeight="1">
      <c r="L845" s="51"/>
      <c r="M845" s="51"/>
    </row>
    <row r="846" ht="15.75" customHeight="1">
      <c r="L846" s="51"/>
      <c r="M846" s="51"/>
    </row>
    <row r="847" ht="15.75" customHeight="1">
      <c r="L847" s="51"/>
      <c r="M847" s="51"/>
    </row>
    <row r="848" ht="15.75" customHeight="1">
      <c r="L848" s="51"/>
      <c r="M848" s="51"/>
    </row>
    <row r="849" ht="15.75" customHeight="1">
      <c r="L849" s="51"/>
      <c r="M849" s="51"/>
    </row>
    <row r="850" ht="15.75" customHeight="1">
      <c r="L850" s="51"/>
      <c r="M850" s="51"/>
    </row>
    <row r="851" ht="15.75" customHeight="1">
      <c r="L851" s="51"/>
      <c r="M851" s="51"/>
    </row>
    <row r="852" ht="15.75" customHeight="1">
      <c r="L852" s="51"/>
      <c r="M852" s="51"/>
    </row>
    <row r="853" ht="15.75" customHeight="1">
      <c r="L853" s="51"/>
      <c r="M853" s="51"/>
    </row>
    <row r="854" ht="15.75" customHeight="1">
      <c r="L854" s="51"/>
      <c r="M854" s="51"/>
    </row>
    <row r="855" ht="15.75" customHeight="1">
      <c r="L855" s="51"/>
      <c r="M855" s="51"/>
    </row>
    <row r="856" ht="15.75" customHeight="1">
      <c r="L856" s="51"/>
      <c r="M856" s="51"/>
    </row>
    <row r="857" ht="15.75" customHeight="1">
      <c r="L857" s="51"/>
      <c r="M857" s="51"/>
    </row>
    <row r="858" ht="15.75" customHeight="1">
      <c r="L858" s="51"/>
      <c r="M858" s="51"/>
    </row>
    <row r="859" ht="15.75" customHeight="1">
      <c r="L859" s="51"/>
      <c r="M859" s="51"/>
    </row>
    <row r="860" ht="15.75" customHeight="1">
      <c r="L860" s="51"/>
      <c r="M860" s="51"/>
    </row>
    <row r="861" ht="15.75" customHeight="1">
      <c r="L861" s="51"/>
      <c r="M861" s="51"/>
    </row>
    <row r="862" ht="15.75" customHeight="1">
      <c r="L862" s="51"/>
      <c r="M862" s="51"/>
    </row>
    <row r="863" ht="15.75" customHeight="1">
      <c r="L863" s="51"/>
      <c r="M863" s="51"/>
    </row>
    <row r="864" ht="15.75" customHeight="1">
      <c r="L864" s="51"/>
      <c r="M864" s="51"/>
    </row>
    <row r="865" ht="15.75" customHeight="1">
      <c r="L865" s="51"/>
      <c r="M865" s="51"/>
    </row>
    <row r="866" ht="15.75" customHeight="1">
      <c r="L866" s="51"/>
      <c r="M866" s="51"/>
    </row>
    <row r="867" ht="15.75" customHeight="1">
      <c r="L867" s="51"/>
      <c r="M867" s="51"/>
    </row>
    <row r="868" ht="15.75" customHeight="1">
      <c r="L868" s="51"/>
      <c r="M868" s="51"/>
    </row>
    <row r="869" ht="15.75" customHeight="1">
      <c r="L869" s="51"/>
      <c r="M869" s="51"/>
    </row>
    <row r="870" ht="15.75" customHeight="1">
      <c r="L870" s="51"/>
      <c r="M870" s="51"/>
    </row>
    <row r="871" ht="15.75" customHeight="1">
      <c r="L871" s="51"/>
      <c r="M871" s="51"/>
    </row>
    <row r="872" ht="15.75" customHeight="1">
      <c r="L872" s="51"/>
      <c r="M872" s="51"/>
    </row>
    <row r="873" ht="15.75" customHeight="1">
      <c r="L873" s="51"/>
      <c r="M873" s="51"/>
    </row>
    <row r="874" ht="15.75" customHeight="1">
      <c r="L874" s="51"/>
      <c r="M874" s="51"/>
    </row>
    <row r="875" ht="15.75" customHeight="1">
      <c r="L875" s="51"/>
      <c r="M875" s="51"/>
    </row>
    <row r="876" ht="15.75" customHeight="1">
      <c r="L876" s="51"/>
      <c r="M876" s="51"/>
    </row>
    <row r="877" ht="15.75" customHeight="1">
      <c r="L877" s="51"/>
      <c r="M877" s="51"/>
    </row>
    <row r="878" ht="15.75" customHeight="1">
      <c r="L878" s="51"/>
      <c r="M878" s="51"/>
    </row>
    <row r="879" ht="15.75" customHeight="1">
      <c r="L879" s="51"/>
      <c r="M879" s="51"/>
    </row>
    <row r="880" ht="15.75" customHeight="1">
      <c r="L880" s="51"/>
      <c r="M880" s="51"/>
    </row>
    <row r="881" ht="15.75" customHeight="1">
      <c r="L881" s="51"/>
      <c r="M881" s="51"/>
    </row>
    <row r="882" ht="15.75" customHeight="1">
      <c r="L882" s="51"/>
      <c r="M882" s="51"/>
    </row>
    <row r="883" ht="15.75" customHeight="1">
      <c r="L883" s="51"/>
      <c r="M883" s="51"/>
    </row>
    <row r="884" ht="15.75" customHeight="1">
      <c r="L884" s="51"/>
      <c r="M884" s="51"/>
    </row>
    <row r="885" ht="15.75" customHeight="1">
      <c r="L885" s="51"/>
      <c r="M885" s="51"/>
    </row>
    <row r="886" ht="15.75" customHeight="1">
      <c r="L886" s="51"/>
      <c r="M886" s="51"/>
    </row>
    <row r="887" ht="15.75" customHeight="1">
      <c r="L887" s="51"/>
      <c r="M887" s="51"/>
    </row>
    <row r="888" ht="15.75" customHeight="1">
      <c r="L888" s="51"/>
      <c r="M888" s="51"/>
    </row>
    <row r="889" ht="15.75" customHeight="1">
      <c r="L889" s="51"/>
      <c r="M889" s="51"/>
    </row>
    <row r="890" ht="15.75" customHeight="1">
      <c r="L890" s="51"/>
      <c r="M890" s="51"/>
    </row>
    <row r="891" ht="15.75" customHeight="1">
      <c r="L891" s="51"/>
      <c r="M891" s="51"/>
    </row>
    <row r="892" ht="15.75" customHeight="1">
      <c r="L892" s="51"/>
      <c r="M892" s="51"/>
    </row>
    <row r="893" ht="15.75" customHeight="1">
      <c r="L893" s="51"/>
      <c r="M893" s="51"/>
    </row>
    <row r="894" ht="15.75" customHeight="1">
      <c r="L894" s="51"/>
      <c r="M894" s="51"/>
    </row>
    <row r="895" ht="15.75" customHeight="1">
      <c r="L895" s="51"/>
      <c r="M895" s="51"/>
    </row>
    <row r="896" ht="15.75" customHeight="1">
      <c r="L896" s="51"/>
      <c r="M896" s="51"/>
    </row>
    <row r="897" ht="15.75" customHeight="1">
      <c r="L897" s="51"/>
      <c r="M897" s="51"/>
    </row>
    <row r="898" ht="15.75" customHeight="1">
      <c r="L898" s="51"/>
      <c r="M898" s="51"/>
    </row>
    <row r="899" ht="15.75" customHeight="1">
      <c r="L899" s="51"/>
      <c r="M899" s="51"/>
    </row>
    <row r="900" ht="15.75" customHeight="1">
      <c r="L900" s="51"/>
      <c r="M900" s="51"/>
    </row>
    <row r="901" ht="15.75" customHeight="1">
      <c r="L901" s="51"/>
      <c r="M901" s="51"/>
    </row>
    <row r="902" ht="15.75" customHeight="1">
      <c r="L902" s="51"/>
      <c r="M902" s="51"/>
    </row>
    <row r="903" ht="15.75" customHeight="1">
      <c r="L903" s="51"/>
      <c r="M903" s="51"/>
    </row>
    <row r="904" ht="15.75" customHeight="1">
      <c r="L904" s="51"/>
      <c r="M904" s="51"/>
    </row>
    <row r="905" ht="15.75" customHeight="1">
      <c r="L905" s="51"/>
      <c r="M905" s="51"/>
    </row>
    <row r="906" ht="15.75" customHeight="1">
      <c r="L906" s="51"/>
      <c r="M906" s="51"/>
    </row>
    <row r="907" ht="15.75" customHeight="1">
      <c r="L907" s="51"/>
      <c r="M907" s="51"/>
    </row>
    <row r="908" ht="15.75" customHeight="1">
      <c r="L908" s="51"/>
      <c r="M908" s="51"/>
    </row>
    <row r="909" ht="15.75" customHeight="1">
      <c r="L909" s="51"/>
      <c r="M909" s="51"/>
    </row>
    <row r="910" ht="15.75" customHeight="1">
      <c r="L910" s="51"/>
      <c r="M910" s="51"/>
    </row>
    <row r="911" ht="15.75" customHeight="1">
      <c r="L911" s="51"/>
      <c r="M911" s="51"/>
    </row>
    <row r="912" ht="15.75" customHeight="1">
      <c r="L912" s="51"/>
      <c r="M912" s="51"/>
    </row>
    <row r="913" ht="15.75" customHeight="1">
      <c r="L913" s="51"/>
      <c r="M913" s="51"/>
    </row>
    <row r="914" ht="15.75" customHeight="1">
      <c r="L914" s="51"/>
      <c r="M914" s="51"/>
    </row>
    <row r="915" ht="15.75" customHeight="1">
      <c r="L915" s="51"/>
      <c r="M915" s="51"/>
    </row>
    <row r="916" ht="15.75" customHeight="1">
      <c r="L916" s="51"/>
      <c r="M916" s="51"/>
    </row>
    <row r="917" ht="15.75" customHeight="1">
      <c r="L917" s="51"/>
      <c r="M917" s="51"/>
    </row>
    <row r="918" ht="15.75" customHeight="1">
      <c r="L918" s="51"/>
      <c r="M918" s="51"/>
    </row>
    <row r="919" ht="15.75" customHeight="1">
      <c r="L919" s="51"/>
      <c r="M919" s="51"/>
    </row>
    <row r="920" ht="15.75" customHeight="1">
      <c r="L920" s="51"/>
      <c r="M920" s="51"/>
    </row>
    <row r="921" ht="15.75" customHeight="1">
      <c r="L921" s="51"/>
      <c r="M921" s="51"/>
    </row>
    <row r="922" ht="15.75" customHeight="1">
      <c r="L922" s="51"/>
      <c r="M922" s="51"/>
    </row>
    <row r="923" ht="15.75" customHeight="1">
      <c r="L923" s="51"/>
      <c r="M923" s="51"/>
    </row>
    <row r="924" ht="15.75" customHeight="1">
      <c r="L924" s="51"/>
      <c r="M924" s="51"/>
    </row>
    <row r="925" ht="15.75" customHeight="1">
      <c r="L925" s="51"/>
      <c r="M925" s="51"/>
    </row>
    <row r="926" ht="15.75" customHeight="1">
      <c r="L926" s="51"/>
      <c r="M926" s="51"/>
    </row>
    <row r="927" ht="15.75" customHeight="1">
      <c r="L927" s="51"/>
      <c r="M927" s="51"/>
    </row>
    <row r="928" ht="15.75" customHeight="1">
      <c r="L928" s="51"/>
      <c r="M928" s="51"/>
    </row>
    <row r="929" ht="15.75" customHeight="1">
      <c r="L929" s="51"/>
      <c r="M929" s="51"/>
    </row>
    <row r="930" ht="15.75" customHeight="1">
      <c r="L930" s="51"/>
      <c r="M930" s="51"/>
    </row>
    <row r="931" ht="15.75" customHeight="1">
      <c r="L931" s="51"/>
      <c r="M931" s="51"/>
    </row>
    <row r="932" ht="15.75" customHeight="1">
      <c r="L932" s="51"/>
      <c r="M932" s="51"/>
    </row>
    <row r="933" ht="15.75" customHeight="1">
      <c r="L933" s="51"/>
      <c r="M933" s="51"/>
    </row>
    <row r="934" ht="15.75" customHeight="1">
      <c r="L934" s="51"/>
      <c r="M934" s="51"/>
    </row>
    <row r="935" ht="15.75" customHeight="1">
      <c r="L935" s="51"/>
      <c r="M935" s="51"/>
    </row>
    <row r="936" ht="15.75" customHeight="1">
      <c r="L936" s="51"/>
      <c r="M936" s="51"/>
    </row>
    <row r="937" ht="15.75" customHeight="1">
      <c r="L937" s="51"/>
      <c r="M937" s="51"/>
    </row>
    <row r="938" ht="15.75" customHeight="1">
      <c r="L938" s="51"/>
      <c r="M938" s="51"/>
    </row>
    <row r="939" ht="15.75" customHeight="1">
      <c r="L939" s="51"/>
      <c r="M939" s="51"/>
    </row>
    <row r="940" ht="15.75" customHeight="1">
      <c r="L940" s="51"/>
      <c r="M940" s="51"/>
    </row>
    <row r="941" ht="15.75" customHeight="1">
      <c r="L941" s="51"/>
      <c r="M941" s="51"/>
    </row>
    <row r="942" ht="15.75" customHeight="1">
      <c r="L942" s="51"/>
      <c r="M942" s="51"/>
    </row>
    <row r="943" ht="15.75" customHeight="1">
      <c r="L943" s="51"/>
      <c r="M943" s="51"/>
    </row>
    <row r="944" ht="15.75" customHeight="1">
      <c r="L944" s="51"/>
      <c r="M944" s="51"/>
    </row>
    <row r="945" ht="15.75" customHeight="1">
      <c r="L945" s="51"/>
      <c r="M945" s="51"/>
    </row>
    <row r="946" ht="15.75" customHeight="1">
      <c r="L946" s="51"/>
      <c r="M946" s="51"/>
    </row>
    <row r="947" ht="15.75" customHeight="1">
      <c r="L947" s="51"/>
      <c r="M947" s="51"/>
    </row>
    <row r="948" ht="15.75" customHeight="1">
      <c r="L948" s="51"/>
      <c r="M948" s="51"/>
    </row>
    <row r="949" ht="15.75" customHeight="1">
      <c r="L949" s="51"/>
      <c r="M949" s="51"/>
    </row>
    <row r="950" ht="15.75" customHeight="1">
      <c r="L950" s="51"/>
      <c r="M950" s="51"/>
    </row>
    <row r="951" ht="15.75" customHeight="1">
      <c r="L951" s="51"/>
      <c r="M951" s="51"/>
    </row>
    <row r="952" ht="15.75" customHeight="1">
      <c r="L952" s="51"/>
      <c r="M952" s="51"/>
    </row>
    <row r="953" ht="15.75" customHeight="1">
      <c r="L953" s="51"/>
      <c r="M953" s="51"/>
    </row>
    <row r="954" ht="15.75" customHeight="1">
      <c r="L954" s="51"/>
      <c r="M954" s="51"/>
    </row>
    <row r="955" ht="15.75" customHeight="1">
      <c r="L955" s="51"/>
      <c r="M955" s="51"/>
    </row>
    <row r="956" ht="15.75" customHeight="1">
      <c r="L956" s="51"/>
      <c r="M956" s="51"/>
    </row>
    <row r="957" ht="15.75" customHeight="1">
      <c r="L957" s="51"/>
      <c r="M957" s="51"/>
    </row>
    <row r="958" ht="15.75" customHeight="1">
      <c r="L958" s="51"/>
      <c r="M958" s="51"/>
    </row>
    <row r="959" ht="15.75" customHeight="1">
      <c r="L959" s="51"/>
      <c r="M959" s="51"/>
    </row>
    <row r="960" ht="15.75" customHeight="1">
      <c r="L960" s="51"/>
      <c r="M960" s="51"/>
    </row>
    <row r="961" ht="15.75" customHeight="1">
      <c r="L961" s="51"/>
      <c r="M961" s="51"/>
    </row>
    <row r="962" ht="15.75" customHeight="1">
      <c r="L962" s="51"/>
      <c r="M962" s="51"/>
    </row>
    <row r="963" ht="15.75" customHeight="1">
      <c r="L963" s="51"/>
      <c r="M963" s="51"/>
    </row>
    <row r="964" ht="15.75" customHeight="1">
      <c r="L964" s="51"/>
      <c r="M964" s="51"/>
    </row>
    <row r="965" ht="15.75" customHeight="1">
      <c r="L965" s="51"/>
      <c r="M965" s="51"/>
    </row>
    <row r="966" ht="15.75" customHeight="1">
      <c r="L966" s="51"/>
      <c r="M966" s="51"/>
    </row>
    <row r="967" ht="15.75" customHeight="1">
      <c r="L967" s="51"/>
      <c r="M967" s="51"/>
    </row>
    <row r="968" ht="15.75" customHeight="1">
      <c r="L968" s="51"/>
      <c r="M968" s="51"/>
    </row>
    <row r="969" ht="15.75" customHeight="1">
      <c r="L969" s="51"/>
      <c r="M969" s="51"/>
    </row>
    <row r="970" ht="15.75" customHeight="1">
      <c r="L970" s="51"/>
      <c r="M970" s="51"/>
    </row>
    <row r="971" ht="15.75" customHeight="1">
      <c r="L971" s="51"/>
      <c r="M971" s="51"/>
    </row>
    <row r="972" ht="15.75" customHeight="1">
      <c r="L972" s="51"/>
      <c r="M972" s="51"/>
    </row>
    <row r="973" ht="15.75" customHeight="1">
      <c r="L973" s="51"/>
      <c r="M973" s="51"/>
    </row>
    <row r="974" ht="15.75" customHeight="1">
      <c r="L974" s="51"/>
      <c r="M974" s="51"/>
    </row>
    <row r="975" ht="15.75" customHeight="1">
      <c r="L975" s="51"/>
      <c r="M975" s="51"/>
    </row>
    <row r="976" ht="15.75" customHeight="1">
      <c r="L976" s="51"/>
      <c r="M976" s="51"/>
    </row>
    <row r="977" ht="15.75" customHeight="1">
      <c r="L977" s="51"/>
      <c r="M977" s="51"/>
    </row>
    <row r="978" ht="15.75" customHeight="1">
      <c r="L978" s="51"/>
      <c r="M978" s="51"/>
    </row>
    <row r="979" ht="15.75" customHeight="1">
      <c r="L979" s="51"/>
      <c r="M979" s="51"/>
    </row>
    <row r="980" ht="15.75" customHeight="1">
      <c r="L980" s="51"/>
      <c r="M980" s="51"/>
    </row>
    <row r="981" ht="15.75" customHeight="1">
      <c r="L981" s="51"/>
      <c r="M981" s="51"/>
    </row>
    <row r="982" ht="15.75" customHeight="1">
      <c r="L982" s="51"/>
      <c r="M982" s="51"/>
    </row>
    <row r="983" ht="15.75" customHeight="1">
      <c r="L983" s="51"/>
      <c r="M983" s="51"/>
    </row>
    <row r="984" ht="15.75" customHeight="1">
      <c r="L984" s="51"/>
      <c r="M984" s="51"/>
    </row>
    <row r="985" ht="15.75" customHeight="1">
      <c r="L985" s="51"/>
      <c r="M985" s="51"/>
    </row>
    <row r="986" ht="15.75" customHeight="1">
      <c r="L986" s="51"/>
      <c r="M986" s="51"/>
    </row>
    <row r="987" ht="15.75" customHeight="1">
      <c r="L987" s="51"/>
      <c r="M987" s="51"/>
    </row>
    <row r="988" ht="15.75" customHeight="1">
      <c r="L988" s="51"/>
      <c r="M988" s="51"/>
    </row>
    <row r="989" ht="15.75" customHeight="1">
      <c r="L989" s="51"/>
      <c r="M989" s="51"/>
    </row>
    <row r="990" ht="15.75" customHeight="1">
      <c r="L990" s="51"/>
      <c r="M990" s="51"/>
    </row>
    <row r="991" ht="15.75" customHeight="1">
      <c r="L991" s="51"/>
      <c r="M991" s="51"/>
    </row>
    <row r="992" ht="15.75" customHeight="1">
      <c r="L992" s="51"/>
      <c r="M992" s="51"/>
    </row>
    <row r="993" ht="15.75" customHeight="1">
      <c r="L993" s="51"/>
      <c r="M993" s="51"/>
    </row>
    <row r="994" ht="15.75" customHeight="1">
      <c r="L994" s="51"/>
      <c r="M994" s="51"/>
    </row>
    <row r="995" ht="15.75" customHeight="1">
      <c r="L995" s="51"/>
      <c r="M995" s="51"/>
    </row>
    <row r="996" ht="15.75" customHeight="1">
      <c r="L996" s="51"/>
      <c r="M996" s="51"/>
    </row>
    <row r="997" ht="15.75" customHeight="1">
      <c r="L997" s="51"/>
      <c r="M997" s="51"/>
    </row>
    <row r="998" ht="15.75" customHeight="1">
      <c r="L998" s="51"/>
      <c r="M998" s="51"/>
    </row>
    <row r="999" ht="15.75" customHeight="1">
      <c r="L999" s="51"/>
      <c r="M999" s="51"/>
    </row>
    <row r="1000" ht="15.75" customHeight="1">
      <c r="L1000" s="51"/>
      <c r="M1000" s="51"/>
    </row>
  </sheetData>
  <mergeCells count="4">
    <mergeCell ref="A1:J1"/>
    <mergeCell ref="A2:J2"/>
    <mergeCell ref="A3:J3"/>
    <mergeCell ref="A56:J56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7.75"/>
    <col customWidth="1" min="2" max="2" width="44.0"/>
    <col customWidth="1" min="3" max="3" width="12.88"/>
    <col customWidth="1" min="4" max="4" width="8.63"/>
    <col customWidth="1" min="5" max="5" width="14.5"/>
    <col customWidth="1" min="6" max="6" width="19.88"/>
    <col customWidth="1" min="7" max="7" width="17.38"/>
    <col customWidth="1" min="8" max="8" width="9.5"/>
    <col customWidth="1" min="9" max="9" width="22.38"/>
    <col customWidth="1" min="10" max="10" width="10.38"/>
    <col customWidth="1" min="11" max="11" width="12.38"/>
    <col customWidth="1" min="12" max="12" width="15.5"/>
    <col customWidth="1" min="13" max="13" width="44.0"/>
    <col customWidth="1" min="14" max="14" width="18.88"/>
  </cols>
  <sheetData>
    <row r="1" ht="18.0" customHeight="1">
      <c r="A1" s="55" t="s">
        <v>644</v>
      </c>
      <c r="B1" s="40"/>
      <c r="C1" s="40"/>
      <c r="D1" s="40"/>
      <c r="E1" s="40"/>
      <c r="F1" s="40"/>
      <c r="G1" s="40"/>
      <c r="H1" s="40"/>
      <c r="I1" s="40"/>
      <c r="J1" s="41"/>
      <c r="K1" s="86"/>
      <c r="L1" s="30"/>
      <c r="M1" s="30"/>
    </row>
    <row r="2" ht="18.0" customHeight="1">
      <c r="A2" s="55" t="s">
        <v>645</v>
      </c>
      <c r="B2" s="40"/>
      <c r="C2" s="40"/>
      <c r="D2" s="40"/>
      <c r="E2" s="40"/>
      <c r="F2" s="40"/>
      <c r="G2" s="40"/>
      <c r="H2" s="40"/>
      <c r="I2" s="40"/>
      <c r="J2" s="41"/>
      <c r="K2" s="86"/>
      <c r="L2" s="30"/>
      <c r="M2" s="30"/>
    </row>
    <row r="3" ht="18.0" customHeight="1">
      <c r="A3" s="57" t="s">
        <v>30</v>
      </c>
      <c r="B3" s="40"/>
      <c r="C3" s="40"/>
      <c r="D3" s="40"/>
      <c r="E3" s="40"/>
      <c r="F3" s="40"/>
      <c r="G3" s="40"/>
      <c r="H3" s="40"/>
      <c r="I3" s="40"/>
      <c r="J3" s="41"/>
      <c r="K3" s="86"/>
      <c r="L3" s="30"/>
      <c r="M3" s="30"/>
    </row>
    <row r="4">
      <c r="A4" s="42" t="s">
        <v>1</v>
      </c>
      <c r="B4" s="42" t="s">
        <v>68</v>
      </c>
      <c r="C4" s="42" t="s">
        <v>69</v>
      </c>
      <c r="D4" s="43" t="s">
        <v>596</v>
      </c>
      <c r="E4" s="42" t="s">
        <v>597</v>
      </c>
      <c r="F4" s="42" t="s">
        <v>598</v>
      </c>
      <c r="G4" s="42" t="s">
        <v>599</v>
      </c>
      <c r="H4" s="42" t="s">
        <v>600</v>
      </c>
      <c r="I4" s="42" t="s">
        <v>665</v>
      </c>
      <c r="J4" s="42" t="s">
        <v>602</v>
      </c>
      <c r="K4" s="44" t="s">
        <v>64</v>
      </c>
      <c r="L4" s="42" t="s">
        <v>603</v>
      </c>
      <c r="M4" s="42" t="s">
        <v>604</v>
      </c>
    </row>
    <row r="5" ht="18.0" customHeight="1">
      <c r="A5" s="29" t="s">
        <v>725</v>
      </c>
      <c r="B5" s="30" t="s">
        <v>903</v>
      </c>
      <c r="C5" s="45">
        <v>4.000010497E9</v>
      </c>
      <c r="D5" s="73">
        <v>0.0</v>
      </c>
      <c r="E5" s="27" t="s">
        <v>648</v>
      </c>
      <c r="F5" s="27" t="s">
        <v>608</v>
      </c>
      <c r="G5" s="47" t="s">
        <v>609</v>
      </c>
      <c r="H5" s="29" t="s">
        <v>610</v>
      </c>
      <c r="I5" s="29">
        <v>1.0</v>
      </c>
      <c r="J5" s="29" t="s">
        <v>611</v>
      </c>
      <c r="K5" s="45">
        <v>440.0</v>
      </c>
      <c r="L5" s="30">
        <v>9.100001536E9</v>
      </c>
      <c r="M5" s="30" t="s">
        <v>904</v>
      </c>
    </row>
    <row r="6" ht="18.0" customHeight="1">
      <c r="A6" s="29" t="s">
        <v>725</v>
      </c>
      <c r="B6" s="30" t="s">
        <v>905</v>
      </c>
      <c r="C6" s="45">
        <v>4.00001049E9</v>
      </c>
      <c r="D6" s="73">
        <v>0.0</v>
      </c>
      <c r="E6" s="27" t="s">
        <v>648</v>
      </c>
      <c r="F6" s="27" t="s">
        <v>615</v>
      </c>
      <c r="G6" s="47" t="s">
        <v>609</v>
      </c>
      <c r="H6" s="29" t="s">
        <v>616</v>
      </c>
      <c r="I6" s="29">
        <v>1.0</v>
      </c>
      <c r="J6" s="29" t="s">
        <v>611</v>
      </c>
      <c r="K6" s="45">
        <v>440.0</v>
      </c>
      <c r="L6" s="30">
        <v>9.100001607E9</v>
      </c>
      <c r="M6" s="30" t="s">
        <v>906</v>
      </c>
    </row>
    <row r="7" ht="18.0" customHeight="1">
      <c r="A7" s="29" t="s">
        <v>827</v>
      </c>
      <c r="B7" s="30" t="s">
        <v>907</v>
      </c>
      <c r="C7" s="45">
        <v>4.000010491E9</v>
      </c>
      <c r="D7" s="73">
        <v>0.0</v>
      </c>
      <c r="E7" s="27" t="s">
        <v>648</v>
      </c>
      <c r="F7" s="27" t="s">
        <v>608</v>
      </c>
      <c r="G7" s="47" t="s">
        <v>609</v>
      </c>
      <c r="H7" s="29" t="s">
        <v>610</v>
      </c>
      <c r="I7" s="29">
        <v>1.0</v>
      </c>
      <c r="J7" s="29" t="s">
        <v>611</v>
      </c>
      <c r="K7" s="45">
        <v>400.0</v>
      </c>
      <c r="L7" s="30">
        <v>9.100001536E9</v>
      </c>
      <c r="M7" s="30" t="s">
        <v>904</v>
      </c>
    </row>
    <row r="8" ht="18.0" customHeight="1">
      <c r="A8" s="29" t="s">
        <v>827</v>
      </c>
      <c r="B8" s="30" t="s">
        <v>908</v>
      </c>
      <c r="C8" s="45">
        <v>4.000010492E9</v>
      </c>
      <c r="D8" s="73">
        <v>0.0</v>
      </c>
      <c r="E8" s="27" t="s">
        <v>648</v>
      </c>
      <c r="F8" s="27" t="s">
        <v>615</v>
      </c>
      <c r="G8" s="47" t="s">
        <v>609</v>
      </c>
      <c r="H8" s="29" t="s">
        <v>616</v>
      </c>
      <c r="I8" s="29">
        <v>1.0</v>
      </c>
      <c r="J8" s="29" t="s">
        <v>611</v>
      </c>
      <c r="K8" s="45">
        <v>400.0</v>
      </c>
      <c r="L8" s="30">
        <v>9.100001607E9</v>
      </c>
      <c r="M8" s="30" t="s">
        <v>906</v>
      </c>
    </row>
    <row r="9" ht="18.0" customHeight="1">
      <c r="A9" s="29" t="s">
        <v>827</v>
      </c>
      <c r="B9" s="30" t="s">
        <v>909</v>
      </c>
      <c r="C9" s="45">
        <v>4.000010486E9</v>
      </c>
      <c r="D9" s="73">
        <v>0.0</v>
      </c>
      <c r="E9" s="27" t="s">
        <v>648</v>
      </c>
      <c r="F9" s="27" t="s">
        <v>608</v>
      </c>
      <c r="G9" s="47" t="s">
        <v>609</v>
      </c>
      <c r="H9" s="29" t="s">
        <v>610</v>
      </c>
      <c r="I9" s="29">
        <v>1.0</v>
      </c>
      <c r="J9" s="29" t="s">
        <v>611</v>
      </c>
      <c r="K9" s="45">
        <v>400.0</v>
      </c>
      <c r="L9" s="30">
        <v>9.100001536E9</v>
      </c>
      <c r="M9" s="30" t="s">
        <v>904</v>
      </c>
    </row>
    <row r="10" ht="18.0" customHeight="1">
      <c r="A10" s="29" t="s">
        <v>827</v>
      </c>
      <c r="B10" s="30" t="s">
        <v>910</v>
      </c>
      <c r="C10" s="45">
        <v>4.000010487E9</v>
      </c>
      <c r="D10" s="73">
        <v>0.0</v>
      </c>
      <c r="E10" s="27" t="s">
        <v>648</v>
      </c>
      <c r="F10" s="27" t="s">
        <v>615</v>
      </c>
      <c r="G10" s="47" t="s">
        <v>609</v>
      </c>
      <c r="H10" s="29" t="s">
        <v>616</v>
      </c>
      <c r="I10" s="29">
        <v>1.0</v>
      </c>
      <c r="J10" s="29" t="s">
        <v>611</v>
      </c>
      <c r="K10" s="45">
        <v>400.0</v>
      </c>
      <c r="L10" s="30">
        <v>9.100001607E9</v>
      </c>
      <c r="M10" s="30" t="s">
        <v>906</v>
      </c>
    </row>
    <row r="11" ht="18.0" customHeight="1">
      <c r="A11" s="29" t="s">
        <v>827</v>
      </c>
      <c r="B11" s="30" t="s">
        <v>911</v>
      </c>
      <c r="C11" s="45">
        <v>4.000010488E9</v>
      </c>
      <c r="D11" s="73">
        <v>0.0</v>
      </c>
      <c r="E11" s="27" t="s">
        <v>648</v>
      </c>
      <c r="F11" s="27" t="s">
        <v>608</v>
      </c>
      <c r="G11" s="47" t="s">
        <v>609</v>
      </c>
      <c r="H11" s="29" t="s">
        <v>610</v>
      </c>
      <c r="I11" s="29">
        <v>1.0</v>
      </c>
      <c r="J11" s="29" t="s">
        <v>611</v>
      </c>
      <c r="K11" s="45">
        <v>480.0</v>
      </c>
      <c r="L11" s="30">
        <v>9.100001536E9</v>
      </c>
      <c r="M11" s="30" t="s">
        <v>904</v>
      </c>
    </row>
    <row r="12" ht="18.0" customHeight="1">
      <c r="A12" s="29" t="s">
        <v>827</v>
      </c>
      <c r="B12" s="30" t="s">
        <v>912</v>
      </c>
      <c r="C12" s="45">
        <v>4.000010489E9</v>
      </c>
      <c r="D12" s="73">
        <v>0.0</v>
      </c>
      <c r="E12" s="27" t="s">
        <v>648</v>
      </c>
      <c r="F12" s="27" t="s">
        <v>615</v>
      </c>
      <c r="G12" s="47" t="s">
        <v>609</v>
      </c>
      <c r="H12" s="29" t="s">
        <v>616</v>
      </c>
      <c r="I12" s="29">
        <v>1.0</v>
      </c>
      <c r="J12" s="29" t="s">
        <v>611</v>
      </c>
      <c r="K12" s="45">
        <v>480.0</v>
      </c>
      <c r="L12" s="30">
        <v>9.100001607E9</v>
      </c>
      <c r="M12" s="30" t="s">
        <v>906</v>
      </c>
    </row>
    <row r="13" ht="18.0" customHeight="1">
      <c r="A13" s="29" t="s">
        <v>827</v>
      </c>
      <c r="B13" s="30" t="s">
        <v>913</v>
      </c>
      <c r="C13" s="45">
        <v>4.000010482E9</v>
      </c>
      <c r="D13" s="73">
        <v>0.0</v>
      </c>
      <c r="E13" s="27" t="s">
        <v>648</v>
      </c>
      <c r="F13" s="27" t="s">
        <v>608</v>
      </c>
      <c r="G13" s="47" t="s">
        <v>609</v>
      </c>
      <c r="H13" s="29" t="s">
        <v>610</v>
      </c>
      <c r="I13" s="29">
        <v>1.0</v>
      </c>
      <c r="J13" s="29" t="s">
        <v>611</v>
      </c>
      <c r="K13" s="45">
        <v>170.0</v>
      </c>
      <c r="L13" s="30">
        <v>9.100001536E9</v>
      </c>
      <c r="M13" s="30" t="s">
        <v>904</v>
      </c>
    </row>
    <row r="14" ht="18.0" customHeight="1">
      <c r="A14" s="29" t="s">
        <v>835</v>
      </c>
      <c r="B14" s="30" t="s">
        <v>914</v>
      </c>
      <c r="C14" s="45">
        <v>4.000010483E9</v>
      </c>
      <c r="D14" s="73">
        <v>0.0</v>
      </c>
      <c r="E14" s="27" t="s">
        <v>648</v>
      </c>
      <c r="F14" s="27" t="s">
        <v>608</v>
      </c>
      <c r="G14" s="47" t="s">
        <v>609</v>
      </c>
      <c r="H14" s="29" t="s">
        <v>610</v>
      </c>
      <c r="I14" s="29">
        <v>1.0</v>
      </c>
      <c r="J14" s="29" t="s">
        <v>611</v>
      </c>
      <c r="K14" s="45">
        <v>400.0</v>
      </c>
      <c r="L14" s="30">
        <v>9.100001536E9</v>
      </c>
      <c r="M14" s="30" t="s">
        <v>904</v>
      </c>
    </row>
    <row r="15" ht="18.0" customHeight="1">
      <c r="A15" s="29" t="s">
        <v>835</v>
      </c>
      <c r="B15" s="30" t="s">
        <v>915</v>
      </c>
      <c r="C15" s="45">
        <v>4.000010484E9</v>
      </c>
      <c r="D15" s="73">
        <v>0.0</v>
      </c>
      <c r="E15" s="27" t="s">
        <v>648</v>
      </c>
      <c r="F15" s="27" t="s">
        <v>615</v>
      </c>
      <c r="G15" s="47" t="s">
        <v>609</v>
      </c>
      <c r="H15" s="29" t="s">
        <v>616</v>
      </c>
      <c r="I15" s="29">
        <v>1.0</v>
      </c>
      <c r="J15" s="29" t="s">
        <v>611</v>
      </c>
      <c r="K15" s="45">
        <v>400.0</v>
      </c>
      <c r="L15" s="30">
        <v>9.100001607E9</v>
      </c>
      <c r="M15" s="30" t="s">
        <v>906</v>
      </c>
    </row>
    <row r="16" ht="18.0" customHeight="1">
      <c r="A16" s="29" t="s">
        <v>838</v>
      </c>
      <c r="B16" s="30" t="s">
        <v>916</v>
      </c>
      <c r="C16" s="45">
        <v>4.000010485E9</v>
      </c>
      <c r="D16" s="73">
        <v>0.0</v>
      </c>
      <c r="E16" s="27" t="s">
        <v>648</v>
      </c>
      <c r="F16" s="27" t="s">
        <v>608</v>
      </c>
      <c r="G16" s="47" t="s">
        <v>609</v>
      </c>
      <c r="H16" s="29" t="s">
        <v>610</v>
      </c>
      <c r="I16" s="29">
        <v>1.0</v>
      </c>
      <c r="J16" s="29" t="s">
        <v>611</v>
      </c>
      <c r="K16" s="45">
        <v>400.0</v>
      </c>
      <c r="L16" s="30">
        <v>9.100001536E9</v>
      </c>
      <c r="M16" s="30" t="s">
        <v>904</v>
      </c>
    </row>
    <row r="17" ht="18.0" customHeight="1">
      <c r="A17" s="29" t="s">
        <v>838</v>
      </c>
      <c r="B17" s="30" t="s">
        <v>917</v>
      </c>
      <c r="C17" s="45">
        <v>4.000010478E9</v>
      </c>
      <c r="D17" s="73">
        <v>0.0</v>
      </c>
      <c r="E17" s="27" t="s">
        <v>648</v>
      </c>
      <c r="F17" s="27" t="s">
        <v>615</v>
      </c>
      <c r="G17" s="47" t="s">
        <v>609</v>
      </c>
      <c r="H17" s="29" t="s">
        <v>616</v>
      </c>
      <c r="I17" s="29">
        <v>1.0</v>
      </c>
      <c r="J17" s="29" t="s">
        <v>611</v>
      </c>
      <c r="K17" s="45">
        <v>400.0</v>
      </c>
      <c r="L17" s="30">
        <v>9.100001607E9</v>
      </c>
      <c r="M17" s="30" t="s">
        <v>906</v>
      </c>
    </row>
    <row r="18" ht="18.0" customHeight="1">
      <c r="A18" s="27" t="s">
        <v>725</v>
      </c>
      <c r="B18" s="30" t="s">
        <v>918</v>
      </c>
      <c r="C18" s="45">
        <v>4.000010479E9</v>
      </c>
      <c r="D18" s="73">
        <v>0.0</v>
      </c>
      <c r="E18" s="27" t="s">
        <v>648</v>
      </c>
      <c r="F18" s="27" t="s">
        <v>608</v>
      </c>
      <c r="G18" s="47" t="s">
        <v>609</v>
      </c>
      <c r="H18" s="29" t="s">
        <v>610</v>
      </c>
      <c r="I18" s="29">
        <v>1.0</v>
      </c>
      <c r="J18" s="27" t="s">
        <v>611</v>
      </c>
      <c r="K18" s="45">
        <v>100.0</v>
      </c>
      <c r="L18" s="30">
        <v>9.100001536E9</v>
      </c>
      <c r="M18" s="30" t="s">
        <v>904</v>
      </c>
    </row>
    <row r="19" ht="18.0" customHeight="1">
      <c r="A19" s="27" t="s">
        <v>725</v>
      </c>
      <c r="B19" s="30" t="s">
        <v>919</v>
      </c>
      <c r="C19" s="45">
        <v>4.000010481E9</v>
      </c>
      <c r="D19" s="73">
        <v>0.0</v>
      </c>
      <c r="E19" s="27" t="s">
        <v>648</v>
      </c>
      <c r="F19" s="27" t="s">
        <v>608</v>
      </c>
      <c r="G19" s="47" t="s">
        <v>609</v>
      </c>
      <c r="H19" s="29" t="s">
        <v>610</v>
      </c>
      <c r="I19" s="29">
        <v>1.0</v>
      </c>
      <c r="J19" s="27" t="s">
        <v>611</v>
      </c>
      <c r="K19" s="45">
        <v>100.0</v>
      </c>
      <c r="L19" s="30">
        <v>9.100001536E9</v>
      </c>
      <c r="M19" s="30" t="s">
        <v>904</v>
      </c>
    </row>
    <row r="20" ht="18.0" customHeight="1">
      <c r="A20" s="27" t="s">
        <v>725</v>
      </c>
      <c r="B20" s="30" t="s">
        <v>920</v>
      </c>
      <c r="C20" s="45">
        <v>4.000010474E9</v>
      </c>
      <c r="D20" s="73">
        <v>0.0</v>
      </c>
      <c r="E20" s="27" t="s">
        <v>648</v>
      </c>
      <c r="F20" s="27" t="s">
        <v>615</v>
      </c>
      <c r="G20" s="47" t="s">
        <v>609</v>
      </c>
      <c r="H20" s="29" t="s">
        <v>616</v>
      </c>
      <c r="I20" s="29">
        <v>1.0</v>
      </c>
      <c r="J20" s="27" t="s">
        <v>611</v>
      </c>
      <c r="K20" s="45">
        <v>100.0</v>
      </c>
      <c r="L20" s="30">
        <v>9.100001607E9</v>
      </c>
      <c r="M20" s="30" t="s">
        <v>906</v>
      </c>
    </row>
    <row r="21" ht="18.0" customHeight="1">
      <c r="A21" s="27" t="s">
        <v>725</v>
      </c>
      <c r="B21" s="30" t="s">
        <v>921</v>
      </c>
      <c r="C21" s="45">
        <v>4.000010475E9</v>
      </c>
      <c r="D21" s="73">
        <v>0.0</v>
      </c>
      <c r="E21" s="27" t="s">
        <v>648</v>
      </c>
      <c r="F21" s="27" t="s">
        <v>615</v>
      </c>
      <c r="G21" s="47" t="s">
        <v>609</v>
      </c>
      <c r="H21" s="29" t="s">
        <v>616</v>
      </c>
      <c r="I21" s="29">
        <v>1.0</v>
      </c>
      <c r="J21" s="27" t="s">
        <v>611</v>
      </c>
      <c r="K21" s="45">
        <v>100.0</v>
      </c>
      <c r="L21" s="30">
        <v>9.100001607E9</v>
      </c>
      <c r="M21" s="30" t="s">
        <v>906</v>
      </c>
    </row>
    <row r="22" ht="18.0" customHeight="1">
      <c r="A22" s="27" t="s">
        <v>835</v>
      </c>
      <c r="B22" s="30" t="s">
        <v>922</v>
      </c>
      <c r="C22" s="45">
        <v>4.000010476E9</v>
      </c>
      <c r="D22" s="73">
        <v>0.0</v>
      </c>
      <c r="E22" s="27" t="s">
        <v>648</v>
      </c>
      <c r="F22" s="27" t="s">
        <v>608</v>
      </c>
      <c r="G22" s="47" t="s">
        <v>609</v>
      </c>
      <c r="H22" s="29" t="s">
        <v>610</v>
      </c>
      <c r="I22" s="29">
        <v>1.0</v>
      </c>
      <c r="J22" s="27" t="s">
        <v>611</v>
      </c>
      <c r="K22" s="45">
        <v>200.0</v>
      </c>
      <c r="L22" s="30">
        <v>9.100001536E9</v>
      </c>
      <c r="M22" s="30" t="s">
        <v>904</v>
      </c>
    </row>
    <row r="23" ht="18.0" customHeight="1">
      <c r="A23" s="27" t="s">
        <v>835</v>
      </c>
      <c r="B23" s="30" t="s">
        <v>923</v>
      </c>
      <c r="C23" s="45">
        <v>4.000010477E9</v>
      </c>
      <c r="D23" s="73">
        <v>0.0</v>
      </c>
      <c r="E23" s="27" t="s">
        <v>648</v>
      </c>
      <c r="F23" s="27" t="s">
        <v>615</v>
      </c>
      <c r="G23" s="47" t="s">
        <v>609</v>
      </c>
      <c r="H23" s="29" t="s">
        <v>616</v>
      </c>
      <c r="I23" s="29">
        <v>1.0</v>
      </c>
      <c r="J23" s="27" t="s">
        <v>611</v>
      </c>
      <c r="K23" s="45">
        <v>200.0</v>
      </c>
      <c r="L23" s="30">
        <v>9.100001607E9</v>
      </c>
      <c r="M23" s="30" t="s">
        <v>906</v>
      </c>
    </row>
    <row r="24" ht="18.0" customHeight="1">
      <c r="A24" s="27" t="s">
        <v>827</v>
      </c>
      <c r="B24" s="30" t="s">
        <v>924</v>
      </c>
      <c r="C24" s="45">
        <v>4.00001047E9</v>
      </c>
      <c r="D24" s="73">
        <v>0.0</v>
      </c>
      <c r="E24" s="27" t="s">
        <v>648</v>
      </c>
      <c r="F24" s="27" t="s">
        <v>608</v>
      </c>
      <c r="G24" s="47" t="s">
        <v>609</v>
      </c>
      <c r="H24" s="29" t="s">
        <v>610</v>
      </c>
      <c r="I24" s="29">
        <v>1.0</v>
      </c>
      <c r="J24" s="27" t="s">
        <v>611</v>
      </c>
      <c r="K24" s="45">
        <v>100.0</v>
      </c>
      <c r="L24" s="30">
        <v>9.100001536E9</v>
      </c>
      <c r="M24" s="30" t="s">
        <v>904</v>
      </c>
    </row>
    <row r="25" ht="18.0" customHeight="1">
      <c r="A25" s="27" t="s">
        <v>827</v>
      </c>
      <c r="B25" s="30" t="s">
        <v>925</v>
      </c>
      <c r="C25" s="45">
        <v>4.000010471E9</v>
      </c>
      <c r="D25" s="73">
        <v>0.0</v>
      </c>
      <c r="E25" s="27" t="s">
        <v>648</v>
      </c>
      <c r="F25" s="27" t="s">
        <v>608</v>
      </c>
      <c r="G25" s="47" t="s">
        <v>609</v>
      </c>
      <c r="H25" s="29" t="s">
        <v>610</v>
      </c>
      <c r="I25" s="29">
        <v>1.0</v>
      </c>
      <c r="J25" s="27" t="s">
        <v>611</v>
      </c>
      <c r="K25" s="45">
        <v>100.0</v>
      </c>
      <c r="L25" s="30">
        <v>9.100001536E9</v>
      </c>
      <c r="M25" s="30" t="s">
        <v>904</v>
      </c>
    </row>
    <row r="26" ht="18.0" customHeight="1">
      <c r="A26" s="27" t="s">
        <v>827</v>
      </c>
      <c r="B26" s="30" t="s">
        <v>926</v>
      </c>
      <c r="C26" s="45">
        <v>4.000010472E9</v>
      </c>
      <c r="D26" s="73">
        <v>0.0</v>
      </c>
      <c r="E26" s="27" t="s">
        <v>648</v>
      </c>
      <c r="F26" s="27" t="s">
        <v>615</v>
      </c>
      <c r="G26" s="47" t="s">
        <v>609</v>
      </c>
      <c r="H26" s="29" t="s">
        <v>616</v>
      </c>
      <c r="I26" s="29">
        <v>1.0</v>
      </c>
      <c r="J26" s="27" t="s">
        <v>611</v>
      </c>
      <c r="K26" s="45">
        <v>100.0</v>
      </c>
      <c r="L26" s="30">
        <v>9.100001607E9</v>
      </c>
      <c r="M26" s="30" t="s">
        <v>906</v>
      </c>
    </row>
    <row r="27" ht="18.0" customHeight="1">
      <c r="A27" s="27" t="s">
        <v>827</v>
      </c>
      <c r="B27" s="30" t="s">
        <v>927</v>
      </c>
      <c r="C27" s="45">
        <v>4.000010473E9</v>
      </c>
      <c r="D27" s="73">
        <v>0.0</v>
      </c>
      <c r="E27" s="27" t="s">
        <v>648</v>
      </c>
      <c r="F27" s="27" t="s">
        <v>615</v>
      </c>
      <c r="G27" s="47" t="s">
        <v>609</v>
      </c>
      <c r="H27" s="29" t="s">
        <v>616</v>
      </c>
      <c r="I27" s="29">
        <v>1.0</v>
      </c>
      <c r="J27" s="27" t="s">
        <v>611</v>
      </c>
      <c r="K27" s="45">
        <v>100.0</v>
      </c>
      <c r="L27" s="30">
        <v>9.100001607E9</v>
      </c>
      <c r="M27" s="30" t="s">
        <v>906</v>
      </c>
    </row>
    <row r="28" ht="18.0" customHeight="1">
      <c r="A28" s="49" t="s">
        <v>1</v>
      </c>
      <c r="B28" s="49"/>
      <c r="C28" s="49"/>
      <c r="D28" s="49"/>
      <c r="E28" s="49"/>
      <c r="F28" s="49"/>
      <c r="G28" s="49"/>
      <c r="H28" s="49"/>
      <c r="I28" s="49" t="s">
        <v>601</v>
      </c>
      <c r="J28" s="49"/>
      <c r="K28" s="49"/>
      <c r="L28" s="49"/>
      <c r="M28" s="49"/>
    </row>
    <row r="29" ht="18.0" customHeight="1">
      <c r="A29" s="27" t="s">
        <v>838</v>
      </c>
      <c r="B29" s="30" t="s">
        <v>321</v>
      </c>
      <c r="C29" s="30">
        <v>4.000007963E9</v>
      </c>
      <c r="D29" s="73">
        <v>0.0</v>
      </c>
      <c r="E29" s="27" t="s">
        <v>648</v>
      </c>
      <c r="F29" s="27" t="s">
        <v>620</v>
      </c>
      <c r="G29" s="29" t="s">
        <v>621</v>
      </c>
      <c r="H29" s="29" t="s">
        <v>610</v>
      </c>
      <c r="I29" s="27">
        <v>2.0</v>
      </c>
      <c r="J29" s="27"/>
      <c r="K29" s="29">
        <f>2*45</f>
        <v>90</v>
      </c>
      <c r="L29" s="30">
        <v>9.100001565E9</v>
      </c>
      <c r="M29" s="30" t="s">
        <v>928</v>
      </c>
    </row>
    <row r="30" ht="18.0" customHeight="1">
      <c r="A30" s="27" t="s">
        <v>725</v>
      </c>
      <c r="B30" s="30" t="s">
        <v>321</v>
      </c>
      <c r="C30" s="30">
        <v>4.000007963E9</v>
      </c>
      <c r="D30" s="73">
        <v>0.0</v>
      </c>
      <c r="E30" s="27" t="s">
        <v>648</v>
      </c>
      <c r="F30" s="27" t="s">
        <v>620</v>
      </c>
      <c r="G30" s="29" t="s">
        <v>621</v>
      </c>
      <c r="H30" s="29" t="s">
        <v>610</v>
      </c>
      <c r="I30" s="27">
        <v>2.0</v>
      </c>
      <c r="J30" s="27"/>
      <c r="K30" s="29">
        <v>90.0</v>
      </c>
      <c r="L30" s="30">
        <v>9.100001565E9</v>
      </c>
      <c r="M30" s="30" t="s">
        <v>928</v>
      </c>
    </row>
    <row r="31" ht="18.0" customHeight="1">
      <c r="A31" s="27" t="s">
        <v>730</v>
      </c>
      <c r="B31" s="30" t="s">
        <v>321</v>
      </c>
      <c r="C31" s="30">
        <v>4.000007963E9</v>
      </c>
      <c r="D31" s="73">
        <v>0.0</v>
      </c>
      <c r="E31" s="27" t="s">
        <v>648</v>
      </c>
      <c r="F31" s="27" t="s">
        <v>620</v>
      </c>
      <c r="G31" s="29" t="s">
        <v>621</v>
      </c>
      <c r="H31" s="29" t="s">
        <v>610</v>
      </c>
      <c r="I31" s="29">
        <v>2.0</v>
      </c>
      <c r="J31" s="29"/>
      <c r="K31" s="29">
        <v>90.0</v>
      </c>
      <c r="L31" s="30">
        <v>9.100001565E9</v>
      </c>
      <c r="M31" s="30" t="s">
        <v>928</v>
      </c>
    </row>
    <row r="32" ht="18.0" customHeight="1">
      <c r="A32" s="27" t="s">
        <v>750</v>
      </c>
      <c r="B32" s="30" t="s">
        <v>323</v>
      </c>
      <c r="C32" s="30">
        <v>4.000007942E9</v>
      </c>
      <c r="D32" s="73">
        <v>0.0</v>
      </c>
      <c r="E32" s="27" t="s">
        <v>648</v>
      </c>
      <c r="F32" s="27" t="s">
        <v>620</v>
      </c>
      <c r="G32" s="29" t="s">
        <v>621</v>
      </c>
      <c r="H32" s="29" t="s">
        <v>610</v>
      </c>
      <c r="I32" s="27">
        <v>2.0</v>
      </c>
      <c r="J32" s="27"/>
      <c r="K32" s="29">
        <f>2*75</f>
        <v>150</v>
      </c>
      <c r="L32" s="30">
        <v>9.100001565E9</v>
      </c>
      <c r="M32" s="30" t="s">
        <v>928</v>
      </c>
    </row>
    <row r="33" ht="18.0" customHeight="1">
      <c r="A33" s="27" t="s">
        <v>929</v>
      </c>
      <c r="B33" s="30" t="s">
        <v>409</v>
      </c>
      <c r="C33" s="30">
        <v>4.000007954E9</v>
      </c>
      <c r="D33" s="73">
        <v>0.0</v>
      </c>
      <c r="E33" s="27" t="s">
        <v>648</v>
      </c>
      <c r="F33" s="27" t="s">
        <v>620</v>
      </c>
      <c r="G33" s="29" t="s">
        <v>621</v>
      </c>
      <c r="H33" s="29" t="s">
        <v>610</v>
      </c>
      <c r="I33" s="27">
        <v>2.0</v>
      </c>
      <c r="J33" s="27"/>
      <c r="K33" s="29">
        <f>2*55</f>
        <v>110</v>
      </c>
      <c r="L33" s="30">
        <v>9.100001565E9</v>
      </c>
      <c r="M33" s="30" t="s">
        <v>928</v>
      </c>
    </row>
    <row r="34" ht="18.0" customHeight="1">
      <c r="A34" s="27" t="s">
        <v>930</v>
      </c>
      <c r="B34" s="30" t="s">
        <v>227</v>
      </c>
      <c r="C34" s="30">
        <v>4.000007961E9</v>
      </c>
      <c r="D34" s="73">
        <v>0.0</v>
      </c>
      <c r="E34" s="27" t="s">
        <v>648</v>
      </c>
      <c r="F34" s="27" t="s">
        <v>620</v>
      </c>
      <c r="G34" s="29" t="s">
        <v>621</v>
      </c>
      <c r="H34" s="29" t="s">
        <v>610</v>
      </c>
      <c r="I34" s="27">
        <v>1.0</v>
      </c>
      <c r="J34" s="27"/>
      <c r="K34" s="29">
        <v>45.0</v>
      </c>
      <c r="L34" s="30">
        <v>9.100001565E9</v>
      </c>
      <c r="M34" s="30" t="s">
        <v>928</v>
      </c>
    </row>
    <row r="35" ht="18.0" customHeight="1">
      <c r="A35" s="27" t="s">
        <v>854</v>
      </c>
      <c r="B35" s="30" t="s">
        <v>321</v>
      </c>
      <c r="C35" s="30">
        <v>4.000007963E9</v>
      </c>
      <c r="D35" s="73">
        <v>0.0</v>
      </c>
      <c r="E35" s="27" t="s">
        <v>648</v>
      </c>
      <c r="F35" s="27" t="s">
        <v>620</v>
      </c>
      <c r="G35" s="29" t="s">
        <v>621</v>
      </c>
      <c r="H35" s="29" t="s">
        <v>610</v>
      </c>
      <c r="I35" s="27">
        <v>1.0</v>
      </c>
      <c r="J35" s="27"/>
      <c r="K35" s="29">
        <v>45.0</v>
      </c>
      <c r="L35" s="30">
        <v>9.100001565E9</v>
      </c>
      <c r="M35" s="30" t="s">
        <v>928</v>
      </c>
    </row>
    <row r="36" ht="18.0" customHeight="1">
      <c r="A36" s="27" t="s">
        <v>855</v>
      </c>
      <c r="B36" s="30" t="s">
        <v>321</v>
      </c>
      <c r="C36" s="30">
        <v>4.000007963E9</v>
      </c>
      <c r="D36" s="73">
        <v>0.0</v>
      </c>
      <c r="E36" s="27" t="s">
        <v>648</v>
      </c>
      <c r="F36" s="27" t="s">
        <v>620</v>
      </c>
      <c r="G36" s="29" t="s">
        <v>621</v>
      </c>
      <c r="H36" s="29" t="s">
        <v>610</v>
      </c>
      <c r="I36" s="27">
        <v>1.0</v>
      </c>
      <c r="J36" s="27"/>
      <c r="K36" s="29">
        <v>45.0</v>
      </c>
      <c r="L36" s="30">
        <v>9.100001565E9</v>
      </c>
      <c r="M36" s="30" t="s">
        <v>928</v>
      </c>
    </row>
    <row r="37" ht="18.0" customHeight="1">
      <c r="A37" s="29" t="s">
        <v>751</v>
      </c>
      <c r="B37" s="30" t="s">
        <v>229</v>
      </c>
      <c r="C37" s="30">
        <v>4.000007944E9</v>
      </c>
      <c r="D37" s="73">
        <v>0.0</v>
      </c>
      <c r="E37" s="27" t="s">
        <v>648</v>
      </c>
      <c r="F37" s="27" t="s">
        <v>620</v>
      </c>
      <c r="G37" s="29" t="s">
        <v>621</v>
      </c>
      <c r="H37" s="29" t="s">
        <v>610</v>
      </c>
      <c r="I37" s="27">
        <v>2.0</v>
      </c>
      <c r="J37" s="27"/>
      <c r="K37" s="29">
        <v>60.0</v>
      </c>
      <c r="L37" s="30">
        <v>9.100001565E9</v>
      </c>
      <c r="M37" s="30" t="s">
        <v>928</v>
      </c>
    </row>
    <row r="38" ht="18.0" customHeight="1">
      <c r="A38" s="49" t="s">
        <v>1</v>
      </c>
      <c r="B38" s="49"/>
      <c r="C38" s="49"/>
      <c r="D38" s="148"/>
      <c r="E38" s="49"/>
      <c r="F38" s="49"/>
      <c r="G38" s="49"/>
      <c r="H38" s="49"/>
      <c r="I38" s="49" t="s">
        <v>601</v>
      </c>
      <c r="J38" s="49"/>
      <c r="K38" s="49"/>
      <c r="L38" s="49"/>
      <c r="M38" s="49"/>
    </row>
    <row r="39" ht="18.0" customHeight="1">
      <c r="A39" s="50" t="s">
        <v>931</v>
      </c>
      <c r="B39" s="30" t="s">
        <v>41</v>
      </c>
      <c r="C39" s="30">
        <v>4.000007539E9</v>
      </c>
      <c r="D39" s="73">
        <v>0.18</v>
      </c>
      <c r="E39" s="27" t="s">
        <v>648</v>
      </c>
      <c r="F39" s="27" t="s">
        <v>623</v>
      </c>
      <c r="G39" s="29" t="s">
        <v>621</v>
      </c>
      <c r="H39" s="29" t="s">
        <v>610</v>
      </c>
      <c r="I39" s="29">
        <v>1.0</v>
      </c>
      <c r="J39" s="29"/>
      <c r="K39" s="29">
        <v>650.0</v>
      </c>
      <c r="L39" s="30">
        <v>4.000007539E9</v>
      </c>
      <c r="M39" s="30" t="s">
        <v>41</v>
      </c>
    </row>
    <row r="40" ht="18.0" customHeight="1">
      <c r="A40" s="29" t="s">
        <v>932</v>
      </c>
      <c r="B40" s="30" t="s">
        <v>58</v>
      </c>
      <c r="C40" s="30">
        <v>4.000007548E9</v>
      </c>
      <c r="D40" s="73">
        <v>0.18</v>
      </c>
      <c r="E40" s="27" t="s">
        <v>648</v>
      </c>
      <c r="F40" s="27" t="s">
        <v>895</v>
      </c>
      <c r="G40" s="29" t="s">
        <v>621</v>
      </c>
      <c r="H40" s="29" t="s">
        <v>616</v>
      </c>
      <c r="I40" s="29">
        <v>1.0</v>
      </c>
      <c r="J40" s="29"/>
      <c r="K40" s="29">
        <v>900.0</v>
      </c>
      <c r="L40" s="30">
        <v>4.000007548E9</v>
      </c>
      <c r="M40" s="30" t="s">
        <v>58</v>
      </c>
    </row>
    <row r="41" ht="18.0" customHeight="1">
      <c r="A41" s="149" t="s">
        <v>1</v>
      </c>
      <c r="B41" s="149"/>
      <c r="C41" s="149"/>
      <c r="D41" s="150"/>
      <c r="E41" s="149"/>
      <c r="F41" s="149"/>
      <c r="G41" s="149"/>
      <c r="H41" s="149"/>
      <c r="I41" s="149" t="s">
        <v>601</v>
      </c>
      <c r="J41" s="149"/>
      <c r="K41" s="49"/>
      <c r="L41" s="49"/>
      <c r="M41" s="49"/>
    </row>
    <row r="42" ht="18.0" customHeight="1">
      <c r="A42" s="29" t="s">
        <v>626</v>
      </c>
      <c r="B42" s="30" t="s">
        <v>231</v>
      </c>
      <c r="C42" s="29">
        <v>4.000004485E9</v>
      </c>
      <c r="D42" s="73">
        <v>0.18</v>
      </c>
      <c r="E42" s="27" t="s">
        <v>648</v>
      </c>
      <c r="F42" s="27" t="s">
        <v>629</v>
      </c>
      <c r="G42" s="29" t="s">
        <v>621</v>
      </c>
      <c r="H42" s="29" t="s">
        <v>610</v>
      </c>
      <c r="I42" s="29">
        <v>1.0</v>
      </c>
      <c r="J42" s="31"/>
      <c r="K42" s="29">
        <v>125.0</v>
      </c>
      <c r="L42" s="30">
        <v>4.000004485E9</v>
      </c>
      <c r="M42" s="30" t="s">
        <v>231</v>
      </c>
    </row>
    <row r="43" ht="18.0" customHeight="1">
      <c r="A43" s="29" t="s">
        <v>626</v>
      </c>
      <c r="B43" s="27" t="s">
        <v>627</v>
      </c>
      <c r="C43" s="30" t="s">
        <v>628</v>
      </c>
      <c r="D43" s="73">
        <v>0.18</v>
      </c>
      <c r="E43" s="27" t="s">
        <v>648</v>
      </c>
      <c r="F43" s="27" t="s">
        <v>629</v>
      </c>
      <c r="G43" s="29" t="s">
        <v>621</v>
      </c>
      <c r="H43" s="29" t="s">
        <v>610</v>
      </c>
      <c r="I43" s="29">
        <v>1.0</v>
      </c>
      <c r="J43" s="29"/>
      <c r="K43" s="29">
        <v>25.0</v>
      </c>
      <c r="L43" s="30">
        <v>4.000002451E9</v>
      </c>
      <c r="M43" s="30" t="s">
        <v>76</v>
      </c>
    </row>
    <row r="44" ht="18.0" customHeight="1">
      <c r="A44" s="29" t="s">
        <v>630</v>
      </c>
      <c r="B44" s="27" t="s">
        <v>627</v>
      </c>
      <c r="C44" s="30" t="s">
        <v>628</v>
      </c>
      <c r="D44" s="73">
        <v>0.18</v>
      </c>
      <c r="E44" s="27" t="s">
        <v>648</v>
      </c>
      <c r="F44" s="27" t="s">
        <v>629</v>
      </c>
      <c r="G44" s="29" t="s">
        <v>621</v>
      </c>
      <c r="H44" s="29" t="s">
        <v>610</v>
      </c>
      <c r="I44" s="29">
        <v>2.0</v>
      </c>
      <c r="J44" s="29"/>
      <c r="K44" s="29">
        <v>50.0</v>
      </c>
      <c r="L44" s="30">
        <v>4.000002451E9</v>
      </c>
      <c r="M44" s="30" t="s">
        <v>76</v>
      </c>
    </row>
    <row r="45" ht="18.0" customHeight="1">
      <c r="A45" s="29" t="s">
        <v>630</v>
      </c>
      <c r="B45" s="30" t="s">
        <v>77</v>
      </c>
      <c r="C45" s="29">
        <v>4.000002253E9</v>
      </c>
      <c r="D45" s="73">
        <v>0.18</v>
      </c>
      <c r="E45" s="27" t="s">
        <v>648</v>
      </c>
      <c r="F45" s="27" t="s">
        <v>629</v>
      </c>
      <c r="G45" s="29" t="s">
        <v>621</v>
      </c>
      <c r="H45" s="29" t="s">
        <v>610</v>
      </c>
      <c r="I45" s="29">
        <v>2.0</v>
      </c>
      <c r="J45" s="29"/>
      <c r="K45" s="29">
        <v>250.0</v>
      </c>
      <c r="L45" s="30">
        <v>4.000002253E9</v>
      </c>
      <c r="M45" s="30" t="s">
        <v>77</v>
      </c>
    </row>
    <row r="46" ht="18.0" customHeight="1">
      <c r="A46" s="29" t="s">
        <v>756</v>
      </c>
      <c r="B46" s="30" t="s">
        <v>233</v>
      </c>
      <c r="C46" s="29">
        <v>4.000007512E9</v>
      </c>
      <c r="D46" s="73">
        <v>0.18</v>
      </c>
      <c r="E46" s="27" t="s">
        <v>648</v>
      </c>
      <c r="F46" s="27" t="s">
        <v>637</v>
      </c>
      <c r="G46" s="29" t="s">
        <v>621</v>
      </c>
      <c r="H46" s="29" t="s">
        <v>610</v>
      </c>
      <c r="I46" s="29">
        <v>1.0</v>
      </c>
      <c r="J46" s="29"/>
      <c r="K46" s="29">
        <v>200.0</v>
      </c>
      <c r="L46" s="30">
        <v>4.000007512E9</v>
      </c>
      <c r="M46" s="30" t="s">
        <v>233</v>
      </c>
    </row>
    <row r="47" ht="18.0" customHeight="1">
      <c r="A47" s="29" t="s">
        <v>634</v>
      </c>
      <c r="B47" s="30" t="s">
        <v>755</v>
      </c>
      <c r="C47" s="45">
        <v>4.000010493E9</v>
      </c>
      <c r="D47" s="73">
        <v>0.0</v>
      </c>
      <c r="E47" s="27" t="s">
        <v>648</v>
      </c>
      <c r="F47" s="27" t="s">
        <v>636</v>
      </c>
      <c r="G47" s="47" t="s">
        <v>609</v>
      </c>
      <c r="H47" s="29" t="s">
        <v>610</v>
      </c>
      <c r="I47" s="29">
        <v>1.0</v>
      </c>
      <c r="J47" s="29"/>
      <c r="K47" s="29">
        <v>200.0</v>
      </c>
      <c r="L47" s="30">
        <v>4.000010493E9</v>
      </c>
      <c r="M47" s="30" t="s">
        <v>755</v>
      </c>
    </row>
    <row r="48" ht="18.0" customHeight="1">
      <c r="A48" s="29" t="s">
        <v>235</v>
      </c>
      <c r="B48" s="30" t="s">
        <v>235</v>
      </c>
      <c r="C48" s="29">
        <v>8400003.0</v>
      </c>
      <c r="D48" s="73">
        <v>0.18</v>
      </c>
      <c r="E48" s="27" t="s">
        <v>648</v>
      </c>
      <c r="F48" s="27" t="s">
        <v>637</v>
      </c>
      <c r="G48" s="29" t="s">
        <v>621</v>
      </c>
      <c r="H48" s="29" t="s">
        <v>610</v>
      </c>
      <c r="I48" s="29">
        <v>1.0</v>
      </c>
      <c r="J48" s="29"/>
      <c r="K48" s="29">
        <v>240.0</v>
      </c>
      <c r="L48" s="30">
        <v>8400003.0</v>
      </c>
      <c r="M48" s="30" t="s">
        <v>235</v>
      </c>
    </row>
    <row r="49" ht="18.0" customHeight="1">
      <c r="A49" s="29" t="s">
        <v>82</v>
      </c>
      <c r="B49" s="30" t="s">
        <v>641</v>
      </c>
      <c r="C49" s="45">
        <v>4.00001059E9</v>
      </c>
      <c r="D49" s="73">
        <v>0.18</v>
      </c>
      <c r="E49" s="27" t="s">
        <v>648</v>
      </c>
      <c r="F49" s="27" t="s">
        <v>642</v>
      </c>
      <c r="G49" s="47" t="s">
        <v>609</v>
      </c>
      <c r="H49" s="29" t="s">
        <v>610</v>
      </c>
      <c r="I49" s="29">
        <v>1.0</v>
      </c>
      <c r="J49" s="29"/>
      <c r="K49" s="29">
        <v>200.0</v>
      </c>
      <c r="L49" s="30">
        <v>4.00001059E9</v>
      </c>
      <c r="M49" s="30" t="s">
        <v>641</v>
      </c>
    </row>
    <row r="50" ht="18.0" customHeight="1">
      <c r="A50" s="29" t="s">
        <v>639</v>
      </c>
      <c r="B50" s="30" t="s">
        <v>81</v>
      </c>
      <c r="C50" s="29">
        <v>8400000.0</v>
      </c>
      <c r="D50" s="73">
        <v>0.18</v>
      </c>
      <c r="E50" s="27" t="s">
        <v>648</v>
      </c>
      <c r="F50" s="27" t="s">
        <v>640</v>
      </c>
      <c r="G50" s="29" t="s">
        <v>621</v>
      </c>
      <c r="H50" s="29" t="s">
        <v>610</v>
      </c>
      <c r="I50" s="29">
        <v>1.0</v>
      </c>
      <c r="J50" s="29"/>
      <c r="K50" s="29">
        <v>127.0</v>
      </c>
      <c r="L50" s="30">
        <v>8400000.0</v>
      </c>
      <c r="M50" s="30" t="s">
        <v>81</v>
      </c>
    </row>
    <row r="51" ht="18.0" customHeight="1">
      <c r="A51" s="89" t="s">
        <v>631</v>
      </c>
      <c r="B51" s="30" t="s">
        <v>896</v>
      </c>
      <c r="C51" s="30">
        <v>4.00001069E9</v>
      </c>
      <c r="D51" s="73">
        <v>0.18</v>
      </c>
      <c r="E51" s="27" t="s">
        <v>648</v>
      </c>
      <c r="F51" s="27" t="s">
        <v>633</v>
      </c>
      <c r="G51" s="29" t="s">
        <v>621</v>
      </c>
      <c r="H51" s="29" t="s">
        <v>610</v>
      </c>
      <c r="I51" s="29">
        <v>1.0</v>
      </c>
      <c r="J51" s="29"/>
      <c r="K51" s="29">
        <v>1300.0</v>
      </c>
      <c r="L51" s="30">
        <v>4.00001069E9</v>
      </c>
      <c r="M51" s="30" t="s">
        <v>896</v>
      </c>
    </row>
    <row r="52" ht="18.0" customHeight="1">
      <c r="A52" s="89" t="s">
        <v>758</v>
      </c>
      <c r="B52" s="30" t="s">
        <v>236</v>
      </c>
      <c r="C52" s="27">
        <v>8401400.0</v>
      </c>
      <c r="D52" s="73">
        <v>0.18</v>
      </c>
      <c r="E52" s="27" t="s">
        <v>648</v>
      </c>
      <c r="F52" s="27" t="s">
        <v>637</v>
      </c>
      <c r="G52" s="29" t="s">
        <v>621</v>
      </c>
      <c r="H52" s="29" t="s">
        <v>610</v>
      </c>
      <c r="I52" s="29">
        <v>1.0</v>
      </c>
      <c r="J52" s="29"/>
      <c r="K52" s="29">
        <v>500.0</v>
      </c>
      <c r="L52" s="30">
        <v>8401400.0</v>
      </c>
      <c r="M52" s="30" t="s">
        <v>236</v>
      </c>
    </row>
    <row r="53" ht="18.0" customHeight="1">
      <c r="A53" s="28" t="s">
        <v>759</v>
      </c>
      <c r="B53" s="30" t="s">
        <v>761</v>
      </c>
      <c r="C53" s="90">
        <v>4.000010595E9</v>
      </c>
      <c r="D53" s="73">
        <v>0.0</v>
      </c>
      <c r="E53" s="27" t="s">
        <v>648</v>
      </c>
      <c r="F53" s="27" t="s">
        <v>637</v>
      </c>
      <c r="G53" s="47" t="s">
        <v>609</v>
      </c>
      <c r="H53" s="29" t="s">
        <v>610</v>
      </c>
      <c r="I53" s="89">
        <v>1.0</v>
      </c>
      <c r="J53" s="31" t="s">
        <v>762</v>
      </c>
      <c r="K53" s="29">
        <v>80.0</v>
      </c>
      <c r="L53" s="30">
        <v>4.000010595E9</v>
      </c>
      <c r="M53" s="30" t="s">
        <v>761</v>
      </c>
    </row>
    <row r="54" ht="18.0" customHeight="1">
      <c r="A54" s="28" t="s">
        <v>763</v>
      </c>
      <c r="B54" s="30" t="s">
        <v>764</v>
      </c>
      <c r="C54" s="91">
        <v>4.000009112E9</v>
      </c>
      <c r="D54" s="73">
        <v>0.0</v>
      </c>
      <c r="E54" s="27" t="s">
        <v>648</v>
      </c>
      <c r="F54" s="27" t="s">
        <v>637</v>
      </c>
      <c r="G54" s="47" t="s">
        <v>609</v>
      </c>
      <c r="H54" s="29" t="s">
        <v>610</v>
      </c>
      <c r="I54" s="89">
        <v>1.0</v>
      </c>
      <c r="J54" s="31"/>
      <c r="K54" s="29">
        <v>48.0</v>
      </c>
      <c r="L54" s="30">
        <v>4.000009112E9</v>
      </c>
      <c r="M54" s="30" t="s">
        <v>764</v>
      </c>
    </row>
    <row r="55" ht="18.0" customHeight="1">
      <c r="A55" s="28" t="s">
        <v>759</v>
      </c>
      <c r="B55" s="30" t="s">
        <v>859</v>
      </c>
      <c r="C55" s="90">
        <v>4.000010589E9</v>
      </c>
      <c r="D55" s="73">
        <v>0.0</v>
      </c>
      <c r="E55" s="27" t="s">
        <v>648</v>
      </c>
      <c r="F55" s="27" t="s">
        <v>637</v>
      </c>
      <c r="G55" s="47" t="s">
        <v>609</v>
      </c>
      <c r="H55" s="29" t="s">
        <v>610</v>
      </c>
      <c r="I55" s="89">
        <v>1.0</v>
      </c>
      <c r="J55" s="31"/>
      <c r="K55" s="29">
        <v>110.0</v>
      </c>
      <c r="L55" s="30">
        <v>4.000010589E9</v>
      </c>
      <c r="M55" s="30" t="s">
        <v>859</v>
      </c>
    </row>
    <row r="56" ht="18.0" customHeight="1">
      <c r="A56" s="92" t="s">
        <v>765</v>
      </c>
      <c r="B56" s="40"/>
      <c r="C56" s="40"/>
      <c r="D56" s="40"/>
      <c r="E56" s="40"/>
      <c r="F56" s="40"/>
      <c r="G56" s="40"/>
      <c r="H56" s="40"/>
      <c r="I56" s="40"/>
      <c r="J56" s="41"/>
      <c r="K56" s="151">
        <f>SUM(K5:K55)</f>
        <v>12140</v>
      </c>
      <c r="L56" s="30"/>
      <c r="M56" s="30"/>
    </row>
    <row r="57" ht="18.0" customHeight="1">
      <c r="A57" s="81" t="s">
        <v>1</v>
      </c>
      <c r="B57" s="81"/>
      <c r="C57" s="81"/>
      <c r="D57" s="81"/>
      <c r="E57" s="81"/>
      <c r="F57" s="81"/>
      <c r="G57" s="81"/>
      <c r="H57" s="81"/>
      <c r="I57" s="81" t="s">
        <v>665</v>
      </c>
      <c r="J57" s="81" t="s">
        <v>602</v>
      </c>
      <c r="K57" s="49"/>
      <c r="L57" s="49"/>
      <c r="M57" s="49"/>
    </row>
    <row r="58" ht="18.0" customHeight="1">
      <c r="A58" s="29" t="s">
        <v>898</v>
      </c>
      <c r="B58" s="30" t="s">
        <v>933</v>
      </c>
      <c r="C58" s="45">
        <v>4.000010666E9</v>
      </c>
      <c r="D58" s="73">
        <v>0.0</v>
      </c>
      <c r="E58" s="29" t="s">
        <v>934</v>
      </c>
      <c r="F58" s="29" t="s">
        <v>935</v>
      </c>
      <c r="G58" s="47" t="s">
        <v>609</v>
      </c>
      <c r="H58" s="50" t="s">
        <v>610</v>
      </c>
      <c r="I58" s="27">
        <v>1.0</v>
      </c>
      <c r="J58" s="27" t="s">
        <v>611</v>
      </c>
      <c r="K58" s="45">
        <v>140.0</v>
      </c>
      <c r="L58" s="30">
        <v>4.000010666E9</v>
      </c>
      <c r="M58" s="30" t="s">
        <v>933</v>
      </c>
      <c r="N58" s="29" t="s">
        <v>898</v>
      </c>
    </row>
    <row r="59" ht="18.0" customHeight="1">
      <c r="A59" s="29" t="s">
        <v>898</v>
      </c>
      <c r="B59" s="30" t="s">
        <v>936</v>
      </c>
      <c r="C59" s="45">
        <v>4.000010667E9</v>
      </c>
      <c r="D59" s="73">
        <v>0.0</v>
      </c>
      <c r="E59" s="29" t="s">
        <v>934</v>
      </c>
      <c r="F59" s="29" t="s">
        <v>935</v>
      </c>
      <c r="G59" s="47" t="s">
        <v>609</v>
      </c>
      <c r="H59" s="50" t="s">
        <v>610</v>
      </c>
      <c r="I59" s="27">
        <v>1.0</v>
      </c>
      <c r="J59" s="27" t="s">
        <v>611</v>
      </c>
      <c r="K59" s="45">
        <v>220.0</v>
      </c>
      <c r="L59" s="30">
        <v>4.000010667E9</v>
      </c>
      <c r="M59" s="30" t="s">
        <v>936</v>
      </c>
      <c r="N59" s="29" t="s">
        <v>898</v>
      </c>
    </row>
    <row r="60" ht="18.0" customHeight="1">
      <c r="A60" s="29" t="s">
        <v>937</v>
      </c>
      <c r="B60" s="30" t="s">
        <v>367</v>
      </c>
      <c r="C60" s="30">
        <v>4.000008446E9</v>
      </c>
      <c r="D60" s="73">
        <v>0.0</v>
      </c>
      <c r="E60" s="29" t="s">
        <v>934</v>
      </c>
      <c r="F60" s="29" t="s">
        <v>935</v>
      </c>
      <c r="G60" s="47" t="s">
        <v>609</v>
      </c>
      <c r="H60" s="50" t="s">
        <v>610</v>
      </c>
      <c r="I60" s="27">
        <v>1.0</v>
      </c>
      <c r="J60" s="29"/>
      <c r="K60" s="86">
        <v>194.0</v>
      </c>
      <c r="L60" s="30">
        <v>4.000008446E9</v>
      </c>
      <c r="M60" s="30" t="s">
        <v>367</v>
      </c>
      <c r="N60" s="29" t="s">
        <v>937</v>
      </c>
    </row>
    <row r="61" ht="18.0" customHeight="1">
      <c r="A61" s="29" t="s">
        <v>937</v>
      </c>
      <c r="B61" s="30" t="s">
        <v>938</v>
      </c>
      <c r="C61" s="45">
        <v>4.000010661E9</v>
      </c>
      <c r="D61" s="73">
        <v>0.0</v>
      </c>
      <c r="E61" s="29" t="s">
        <v>934</v>
      </c>
      <c r="F61" s="29" t="s">
        <v>935</v>
      </c>
      <c r="G61" s="47" t="s">
        <v>609</v>
      </c>
      <c r="H61" s="50" t="s">
        <v>610</v>
      </c>
      <c r="I61" s="27">
        <v>1.0</v>
      </c>
      <c r="J61" s="50" t="s">
        <v>611</v>
      </c>
      <c r="K61" s="45">
        <v>120.0</v>
      </c>
      <c r="L61" s="30">
        <v>4.000010661E9</v>
      </c>
      <c r="M61" s="30" t="s">
        <v>938</v>
      </c>
      <c r="N61" s="29" t="s">
        <v>937</v>
      </c>
    </row>
    <row r="62" ht="18.0" customHeight="1">
      <c r="A62" s="27" t="s">
        <v>939</v>
      </c>
      <c r="B62" s="30" t="s">
        <v>940</v>
      </c>
      <c r="C62" s="45">
        <v>4.000010662E9</v>
      </c>
      <c r="D62" s="73">
        <v>0.0</v>
      </c>
      <c r="E62" s="29" t="s">
        <v>934</v>
      </c>
      <c r="F62" s="29" t="s">
        <v>935</v>
      </c>
      <c r="G62" s="47" t="s">
        <v>609</v>
      </c>
      <c r="H62" s="50" t="s">
        <v>610</v>
      </c>
      <c r="I62" s="27">
        <v>1.0</v>
      </c>
      <c r="J62" s="27" t="s">
        <v>611</v>
      </c>
      <c r="K62" s="45">
        <v>170.0</v>
      </c>
      <c r="L62" s="30">
        <v>4.000010662E9</v>
      </c>
      <c r="M62" s="30" t="s">
        <v>940</v>
      </c>
      <c r="N62" s="27" t="s">
        <v>939</v>
      </c>
    </row>
    <row r="63" ht="18.0" customHeight="1">
      <c r="A63" s="27" t="s">
        <v>939</v>
      </c>
      <c r="B63" s="30" t="s">
        <v>941</v>
      </c>
      <c r="C63" s="45">
        <v>4.000010663E9</v>
      </c>
      <c r="D63" s="73">
        <v>0.0</v>
      </c>
      <c r="E63" s="29" t="s">
        <v>934</v>
      </c>
      <c r="F63" s="29" t="s">
        <v>935</v>
      </c>
      <c r="G63" s="47" t="s">
        <v>609</v>
      </c>
      <c r="H63" s="50" t="s">
        <v>610</v>
      </c>
      <c r="I63" s="27">
        <v>1.0</v>
      </c>
      <c r="J63" s="27" t="s">
        <v>611</v>
      </c>
      <c r="K63" s="45">
        <v>125.0</v>
      </c>
      <c r="L63" s="30">
        <v>4.000010663E9</v>
      </c>
      <c r="M63" s="30" t="s">
        <v>941</v>
      </c>
      <c r="N63" s="27" t="s">
        <v>939</v>
      </c>
    </row>
    <row r="64" ht="18.0" customHeight="1">
      <c r="A64" s="27" t="s">
        <v>942</v>
      </c>
      <c r="B64" s="30" t="s">
        <v>943</v>
      </c>
      <c r="C64" s="30">
        <v>4.000008533E9</v>
      </c>
      <c r="D64" s="73">
        <v>0.0</v>
      </c>
      <c r="E64" s="29" t="s">
        <v>934</v>
      </c>
      <c r="F64" s="29" t="s">
        <v>935</v>
      </c>
      <c r="G64" s="47" t="s">
        <v>609</v>
      </c>
      <c r="H64" s="50" t="s">
        <v>610</v>
      </c>
      <c r="I64" s="27">
        <v>1.0</v>
      </c>
      <c r="J64" s="27" t="s">
        <v>944</v>
      </c>
      <c r="K64" s="86">
        <v>45.0</v>
      </c>
      <c r="L64" s="30">
        <v>4.000008533E9</v>
      </c>
      <c r="M64" s="30" t="s">
        <v>943</v>
      </c>
      <c r="N64" s="27" t="s">
        <v>942</v>
      </c>
    </row>
    <row r="65" ht="18.0" customHeight="1">
      <c r="A65" s="27" t="s">
        <v>945</v>
      </c>
      <c r="B65" s="30" t="s">
        <v>946</v>
      </c>
      <c r="C65" s="45">
        <v>4.000010657E9</v>
      </c>
      <c r="D65" s="73">
        <v>0.0</v>
      </c>
      <c r="E65" s="29" t="s">
        <v>934</v>
      </c>
      <c r="F65" s="29" t="s">
        <v>935</v>
      </c>
      <c r="G65" s="47" t="s">
        <v>609</v>
      </c>
      <c r="H65" s="50" t="s">
        <v>610</v>
      </c>
      <c r="I65" s="27">
        <v>1.0</v>
      </c>
      <c r="J65" s="27" t="s">
        <v>611</v>
      </c>
      <c r="K65" s="86">
        <v>300.0</v>
      </c>
      <c r="L65" s="30">
        <v>4.000010657E9</v>
      </c>
      <c r="M65" s="30" t="s">
        <v>946</v>
      </c>
      <c r="N65" s="27" t="s">
        <v>945</v>
      </c>
    </row>
    <row r="66" ht="18.0" customHeight="1">
      <c r="A66" s="152"/>
      <c r="B66" s="152"/>
      <c r="C66" s="152"/>
      <c r="D66" s="152"/>
      <c r="E66" s="152"/>
      <c r="F66" s="152"/>
      <c r="G66" s="152"/>
      <c r="H66" s="153"/>
      <c r="I66" s="152"/>
      <c r="J66" s="152"/>
      <c r="K66" s="124"/>
    </row>
    <row r="67" ht="18.0" customHeight="1">
      <c r="A67" s="152"/>
      <c r="B67" s="152"/>
      <c r="C67" s="152"/>
      <c r="D67" s="152"/>
      <c r="E67" s="152"/>
      <c r="F67" s="152"/>
      <c r="G67" s="152"/>
      <c r="H67" s="153"/>
      <c r="I67" s="152"/>
      <c r="J67" s="152"/>
      <c r="K67" s="124"/>
    </row>
    <row r="68" ht="18.0" customHeight="1">
      <c r="A68" s="152"/>
      <c r="B68" s="152"/>
      <c r="C68" s="152"/>
      <c r="D68" s="152"/>
      <c r="E68" s="152"/>
      <c r="F68" s="152"/>
      <c r="G68" s="152"/>
      <c r="H68" s="153"/>
      <c r="I68" s="152"/>
      <c r="J68" s="152"/>
      <c r="K68" s="124"/>
    </row>
    <row r="69" ht="18.0" customHeight="1">
      <c r="A69" s="152"/>
      <c r="B69" s="152"/>
      <c r="C69" s="152"/>
      <c r="D69" s="152"/>
      <c r="E69" s="152"/>
      <c r="F69" s="152"/>
      <c r="G69" s="152"/>
      <c r="H69" s="153"/>
      <c r="I69" s="152"/>
      <c r="J69" s="152"/>
      <c r="K69" s="124"/>
    </row>
    <row r="70" ht="18.0" customHeight="1">
      <c r="A70" s="152"/>
      <c r="B70" s="152"/>
      <c r="C70" s="152"/>
      <c r="D70" s="152"/>
      <c r="E70" s="50"/>
      <c r="F70" s="126" t="s">
        <v>947</v>
      </c>
      <c r="G70" s="126">
        <v>12800.0</v>
      </c>
      <c r="H70" s="50"/>
      <c r="I70" s="50"/>
      <c r="K70" s="124"/>
    </row>
    <row r="71" ht="18.0" customHeight="1">
      <c r="A71" s="152"/>
      <c r="B71" s="152"/>
      <c r="C71" s="152"/>
      <c r="D71" s="152"/>
      <c r="E71" s="50"/>
      <c r="F71" s="50"/>
      <c r="G71" s="50"/>
      <c r="H71" s="50"/>
      <c r="I71" s="50"/>
      <c r="K71" s="124"/>
    </row>
    <row r="72" ht="27.0" customHeight="1">
      <c r="A72" s="152"/>
      <c r="B72" s="152"/>
      <c r="C72" s="152"/>
      <c r="D72" s="152"/>
      <c r="E72" s="97" t="s">
        <v>779</v>
      </c>
      <c r="F72" s="97" t="s">
        <v>780</v>
      </c>
      <c r="G72" s="97" t="s">
        <v>781</v>
      </c>
      <c r="H72" s="154" t="s">
        <v>782</v>
      </c>
      <c r="I72" s="89" t="s">
        <v>948</v>
      </c>
      <c r="J72" s="56" t="s">
        <v>822</v>
      </c>
      <c r="K72" s="124"/>
    </row>
    <row r="73" ht="18.0" customHeight="1">
      <c r="A73" s="152"/>
      <c r="B73" s="152"/>
      <c r="C73" s="152"/>
      <c r="D73" s="152"/>
      <c r="E73" s="31">
        <f>+K56</f>
        <v>12140</v>
      </c>
      <c r="F73" s="31" t="s">
        <v>949</v>
      </c>
      <c r="G73" s="31" t="s">
        <v>950</v>
      </c>
      <c r="H73" s="155">
        <f>E73+K64+K60+K61</f>
        <v>12499</v>
      </c>
      <c r="I73" s="80">
        <f t="shared" ref="I73:I76" si="1">G$70-H73</f>
        <v>301</v>
      </c>
      <c r="J73" s="56">
        <f t="shared" ref="J73:J76" si="2">H73+I73</f>
        <v>12800</v>
      </c>
      <c r="K73" s="124"/>
    </row>
    <row r="74" ht="18.0" customHeight="1">
      <c r="A74" s="152"/>
      <c r="B74" s="152"/>
      <c r="C74" s="152"/>
      <c r="D74" s="152"/>
      <c r="E74" s="31"/>
      <c r="F74" s="31" t="s">
        <v>951</v>
      </c>
      <c r="G74" s="31" t="s">
        <v>952</v>
      </c>
      <c r="H74" s="155">
        <f>E73+K62+K63+K65</f>
        <v>12735</v>
      </c>
      <c r="I74" s="80">
        <f t="shared" si="1"/>
        <v>65</v>
      </c>
      <c r="J74" s="56">
        <f t="shared" si="2"/>
        <v>12800</v>
      </c>
      <c r="K74" s="124"/>
    </row>
    <row r="75" ht="18.0" customHeight="1">
      <c r="A75" s="152"/>
      <c r="B75" s="152"/>
      <c r="C75" s="152"/>
      <c r="D75" s="152"/>
      <c r="E75" s="31"/>
      <c r="F75" s="31" t="s">
        <v>951</v>
      </c>
      <c r="G75" s="31" t="s">
        <v>950</v>
      </c>
      <c r="H75" s="80">
        <f>E73+K62+K63+K60+K61</f>
        <v>12749</v>
      </c>
      <c r="I75" s="80">
        <f t="shared" si="1"/>
        <v>51</v>
      </c>
      <c r="J75" s="56">
        <f t="shared" si="2"/>
        <v>12800</v>
      </c>
      <c r="K75" s="124"/>
    </row>
    <row r="76" ht="18.0" customHeight="1">
      <c r="A76" s="152"/>
      <c r="B76" s="152"/>
      <c r="C76" s="152"/>
      <c r="D76" s="152"/>
      <c r="E76" s="31"/>
      <c r="F76" s="31" t="s">
        <v>783</v>
      </c>
      <c r="G76" s="31" t="s">
        <v>952</v>
      </c>
      <c r="H76" s="80">
        <f>E73+K58+K59+K65</f>
        <v>12800</v>
      </c>
      <c r="I76" s="80">
        <f t="shared" si="1"/>
        <v>0</v>
      </c>
      <c r="J76" s="56">
        <f t="shared" si="2"/>
        <v>12800</v>
      </c>
      <c r="K76" s="124"/>
    </row>
    <row r="77" ht="18.0" customHeight="1">
      <c r="A77" s="152"/>
      <c r="B77" s="152"/>
      <c r="C77" s="152"/>
      <c r="D77" s="152"/>
      <c r="E77" s="152"/>
      <c r="F77" s="152"/>
      <c r="G77" s="152"/>
      <c r="H77" s="153"/>
      <c r="I77" s="152"/>
      <c r="J77" s="152"/>
      <c r="K77" s="124"/>
    </row>
    <row r="78" ht="18.0" customHeight="1">
      <c r="A78" s="152"/>
      <c r="B78" s="152"/>
      <c r="C78" s="152"/>
      <c r="D78" s="152"/>
      <c r="E78" s="152"/>
      <c r="F78" s="152"/>
      <c r="G78" s="152"/>
      <c r="H78" s="153"/>
      <c r="I78" s="152"/>
      <c r="J78" s="152"/>
      <c r="K78" s="124"/>
    </row>
    <row r="79" ht="18.0" customHeight="1">
      <c r="A79" s="152"/>
      <c r="B79" s="152"/>
      <c r="C79" s="152"/>
      <c r="D79" s="152"/>
      <c r="E79" s="152"/>
      <c r="F79" s="152"/>
      <c r="G79" s="152"/>
      <c r="H79" s="153"/>
      <c r="I79" s="152"/>
      <c r="J79" s="152"/>
      <c r="K79" s="124"/>
    </row>
    <row r="80" ht="18.0" customHeight="1">
      <c r="A80" s="152"/>
      <c r="B80" s="152"/>
      <c r="C80" s="152"/>
      <c r="D80" s="152"/>
      <c r="E80" s="152"/>
      <c r="F80" s="152"/>
      <c r="G80" s="152"/>
      <c r="H80" s="153"/>
      <c r="I80" s="152"/>
      <c r="J80" s="152"/>
      <c r="K80" s="124"/>
    </row>
    <row r="81" ht="18.0" customHeight="1">
      <c r="A81" s="152"/>
      <c r="B81" s="152"/>
      <c r="C81" s="152"/>
      <c r="D81" s="152"/>
      <c r="E81" s="152"/>
      <c r="F81" s="152"/>
      <c r="G81" s="152"/>
      <c r="H81" s="153"/>
      <c r="I81" s="152"/>
      <c r="J81" s="152"/>
      <c r="K81" s="124"/>
    </row>
    <row r="82" ht="18.0" customHeight="1">
      <c r="A82" s="152"/>
      <c r="B82" s="152"/>
      <c r="C82" s="152"/>
      <c r="D82" s="152"/>
      <c r="E82" s="152"/>
      <c r="F82" s="152"/>
      <c r="G82" s="152"/>
      <c r="H82" s="153"/>
      <c r="I82" s="152"/>
      <c r="J82" s="152"/>
      <c r="K82" s="124"/>
    </row>
    <row r="83" ht="18.0" customHeight="1">
      <c r="A83" s="152"/>
      <c r="B83" s="152"/>
      <c r="C83" s="152"/>
      <c r="D83" s="152"/>
      <c r="E83" s="152"/>
      <c r="F83" s="152"/>
      <c r="G83" s="152"/>
      <c r="H83" s="153"/>
      <c r="I83" s="152"/>
      <c r="J83" s="152"/>
      <c r="K83" s="124"/>
    </row>
    <row r="84" ht="18.0" customHeight="1">
      <c r="A84" s="152"/>
      <c r="B84" s="152"/>
      <c r="C84" s="152"/>
      <c r="D84" s="152"/>
      <c r="E84" s="152"/>
      <c r="F84" s="152"/>
      <c r="G84" s="152"/>
      <c r="H84" s="153"/>
      <c r="I84" s="152"/>
      <c r="J84" s="152"/>
      <c r="K84" s="124"/>
    </row>
    <row r="85" ht="18.0" customHeight="1">
      <c r="A85" s="152"/>
      <c r="B85" s="152"/>
      <c r="C85" s="152"/>
      <c r="D85" s="152"/>
      <c r="E85" s="152"/>
      <c r="F85" s="152"/>
      <c r="G85" s="152"/>
      <c r="H85" s="153"/>
      <c r="I85" s="152"/>
      <c r="J85" s="152"/>
      <c r="K85" s="124"/>
    </row>
    <row r="86" ht="18.0" customHeight="1">
      <c r="A86" s="152"/>
      <c r="B86" s="152"/>
      <c r="C86" s="152"/>
      <c r="D86" s="152"/>
      <c r="E86" s="152"/>
      <c r="F86" s="152"/>
      <c r="G86" s="152"/>
      <c r="H86" s="153"/>
      <c r="I86" s="152"/>
      <c r="J86" s="152"/>
      <c r="K86" s="124"/>
    </row>
    <row r="87" ht="18.0" customHeight="1">
      <c r="A87" s="152"/>
      <c r="B87" s="152"/>
      <c r="C87" s="152"/>
      <c r="D87" s="152"/>
      <c r="E87" s="152"/>
      <c r="F87" s="152"/>
      <c r="G87" s="152"/>
      <c r="H87" s="153"/>
      <c r="I87" s="152"/>
      <c r="J87" s="152"/>
      <c r="K87" s="124"/>
    </row>
    <row r="88" ht="18.0" customHeight="1">
      <c r="A88" s="152"/>
      <c r="B88" s="152"/>
      <c r="C88" s="152"/>
      <c r="D88" s="152"/>
      <c r="E88" s="152"/>
      <c r="F88" s="152"/>
      <c r="G88" s="152"/>
      <c r="H88" s="153"/>
      <c r="I88" s="152"/>
      <c r="J88" s="152"/>
      <c r="K88" s="124"/>
    </row>
    <row r="89" ht="18.0" customHeight="1">
      <c r="A89" s="152"/>
      <c r="B89" s="152"/>
      <c r="C89" s="152"/>
      <c r="D89" s="152"/>
      <c r="E89" s="152"/>
      <c r="F89" s="152"/>
      <c r="G89" s="152"/>
      <c r="H89" s="153"/>
      <c r="I89" s="152"/>
      <c r="J89" s="152"/>
      <c r="K89" s="124"/>
    </row>
    <row r="90" ht="18.0" customHeight="1">
      <c r="A90" s="152"/>
      <c r="B90" s="152"/>
      <c r="C90" s="152"/>
      <c r="D90" s="152"/>
      <c r="E90" s="152"/>
      <c r="F90" s="152"/>
      <c r="G90" s="152"/>
      <c r="H90" s="153"/>
      <c r="I90" s="152"/>
      <c r="J90" s="152"/>
      <c r="K90" s="124"/>
    </row>
    <row r="91" ht="18.0" customHeight="1">
      <c r="A91" s="152"/>
      <c r="B91" s="152"/>
      <c r="C91" s="152"/>
      <c r="D91" s="152"/>
      <c r="E91" s="152"/>
      <c r="F91" s="152"/>
      <c r="G91" s="152"/>
      <c r="H91" s="153"/>
      <c r="I91" s="152"/>
      <c r="J91" s="152"/>
      <c r="K91" s="124"/>
    </row>
    <row r="92" ht="18.0" customHeight="1">
      <c r="A92" s="152"/>
      <c r="B92" s="152"/>
      <c r="C92" s="152"/>
      <c r="D92" s="152"/>
      <c r="E92" s="152"/>
      <c r="F92" s="152"/>
      <c r="G92" s="152"/>
      <c r="H92" s="153"/>
      <c r="I92" s="152"/>
      <c r="J92" s="152"/>
      <c r="K92" s="124"/>
    </row>
    <row r="93" ht="18.0" customHeight="1">
      <c r="A93" s="152"/>
      <c r="B93" s="152"/>
      <c r="C93" s="152"/>
      <c r="D93" s="152"/>
      <c r="E93" s="152"/>
      <c r="F93" s="152"/>
      <c r="G93" s="152"/>
      <c r="H93" s="153"/>
      <c r="I93" s="152"/>
      <c r="J93" s="152"/>
      <c r="K93" s="124"/>
    </row>
    <row r="94" ht="18.0" customHeight="1">
      <c r="A94" s="152"/>
      <c r="B94" s="152"/>
      <c r="C94" s="152"/>
      <c r="D94" s="152"/>
      <c r="E94" s="152"/>
      <c r="F94" s="152"/>
      <c r="G94" s="152"/>
      <c r="H94" s="153"/>
      <c r="I94" s="152"/>
      <c r="J94" s="152"/>
      <c r="K94" s="124"/>
    </row>
    <row r="95" ht="18.0" customHeight="1">
      <c r="A95" s="152"/>
      <c r="B95" s="152"/>
      <c r="C95" s="152"/>
      <c r="D95" s="152"/>
      <c r="E95" s="152"/>
      <c r="F95" s="152"/>
      <c r="G95" s="152"/>
      <c r="H95" s="153"/>
      <c r="I95" s="152"/>
      <c r="J95" s="152"/>
      <c r="K95" s="124"/>
    </row>
    <row r="96" ht="18.0" customHeight="1">
      <c r="A96" s="152"/>
      <c r="B96" s="152"/>
      <c r="C96" s="152"/>
      <c r="D96" s="152"/>
      <c r="E96" s="152"/>
      <c r="F96" s="152"/>
      <c r="G96" s="152"/>
      <c r="H96" s="153"/>
      <c r="I96" s="152"/>
      <c r="J96" s="152"/>
      <c r="K96" s="124"/>
    </row>
    <row r="97" ht="18.0" customHeight="1">
      <c r="A97" s="152"/>
      <c r="B97" s="152"/>
      <c r="C97" s="152"/>
      <c r="D97" s="152"/>
      <c r="E97" s="152"/>
      <c r="F97" s="152"/>
      <c r="G97" s="152"/>
      <c r="H97" s="153"/>
      <c r="I97" s="152"/>
      <c r="J97" s="152"/>
      <c r="K97" s="124"/>
    </row>
    <row r="98" ht="18.0" customHeight="1">
      <c r="A98" s="152"/>
      <c r="B98" s="152"/>
      <c r="C98" s="152"/>
      <c r="D98" s="152"/>
      <c r="E98" s="152"/>
      <c r="F98" s="152"/>
      <c r="G98" s="152"/>
      <c r="H98" s="153"/>
      <c r="I98" s="152"/>
      <c r="J98" s="152"/>
      <c r="K98" s="124"/>
    </row>
    <row r="99" ht="18.0" customHeight="1">
      <c r="A99" s="152"/>
      <c r="B99" s="152"/>
      <c r="C99" s="152"/>
      <c r="D99" s="152"/>
      <c r="E99" s="152"/>
      <c r="F99" s="152"/>
      <c r="G99" s="152"/>
      <c r="H99" s="153"/>
      <c r="I99" s="152"/>
      <c r="J99" s="152"/>
      <c r="K99" s="124"/>
    </row>
    <row r="100" ht="18.0" customHeight="1">
      <c r="A100" s="152"/>
      <c r="B100" s="152"/>
      <c r="C100" s="152"/>
      <c r="D100" s="152"/>
      <c r="E100" s="152"/>
      <c r="F100" s="152"/>
      <c r="G100" s="152"/>
      <c r="H100" s="153"/>
      <c r="I100" s="152"/>
      <c r="J100" s="152"/>
      <c r="K100" s="124"/>
    </row>
    <row r="101" ht="18.0" customHeight="1">
      <c r="A101" s="152"/>
      <c r="B101" s="152"/>
      <c r="C101" s="152"/>
      <c r="D101" s="152"/>
      <c r="E101" s="152"/>
      <c r="F101" s="152"/>
      <c r="G101" s="152"/>
      <c r="H101" s="153"/>
      <c r="I101" s="152"/>
      <c r="J101" s="152"/>
      <c r="K101" s="124"/>
    </row>
    <row r="102" ht="18.0" customHeight="1">
      <c r="A102" s="152"/>
      <c r="B102" s="152"/>
      <c r="C102" s="152"/>
      <c r="D102" s="152"/>
      <c r="E102" s="152"/>
      <c r="F102" s="152"/>
      <c r="G102" s="152"/>
      <c r="H102" s="153"/>
      <c r="I102" s="152"/>
      <c r="J102" s="152"/>
      <c r="K102" s="124"/>
    </row>
    <row r="103" ht="18.0" customHeight="1">
      <c r="A103" s="152"/>
      <c r="B103" s="152"/>
      <c r="C103" s="152"/>
      <c r="D103" s="152"/>
      <c r="E103" s="152"/>
      <c r="F103" s="152"/>
      <c r="G103" s="152"/>
      <c r="H103" s="153"/>
      <c r="I103" s="152"/>
      <c r="J103" s="152"/>
      <c r="K103" s="124"/>
    </row>
    <row r="104" ht="18.0" customHeight="1">
      <c r="A104" s="152"/>
      <c r="B104" s="152"/>
      <c r="C104" s="152"/>
      <c r="D104" s="152"/>
      <c r="E104" s="152"/>
      <c r="F104" s="152"/>
      <c r="G104" s="152"/>
      <c r="H104" s="153"/>
      <c r="I104" s="152"/>
      <c r="J104" s="152"/>
      <c r="K104" s="124"/>
    </row>
    <row r="105" ht="18.0" customHeight="1">
      <c r="A105" s="152"/>
      <c r="B105" s="152"/>
      <c r="C105" s="152"/>
      <c r="D105" s="152"/>
      <c r="E105" s="152"/>
      <c r="F105" s="152"/>
      <c r="G105" s="152"/>
      <c r="H105" s="153"/>
      <c r="I105" s="152"/>
      <c r="J105" s="152"/>
      <c r="K105" s="124"/>
    </row>
    <row r="106" ht="18.0" customHeight="1">
      <c r="A106" s="152"/>
      <c r="B106" s="152"/>
      <c r="C106" s="152"/>
      <c r="D106" s="152"/>
      <c r="E106" s="152"/>
      <c r="F106" s="152"/>
      <c r="G106" s="152"/>
      <c r="H106" s="153"/>
      <c r="I106" s="152"/>
      <c r="J106" s="152"/>
      <c r="K106" s="124"/>
    </row>
    <row r="107" ht="18.0" customHeight="1">
      <c r="A107" s="152"/>
      <c r="B107" s="152"/>
      <c r="C107" s="152"/>
      <c r="D107" s="152"/>
      <c r="E107" s="152"/>
      <c r="F107" s="152"/>
      <c r="G107" s="152"/>
      <c r="H107" s="153"/>
      <c r="I107" s="152"/>
      <c r="J107" s="152"/>
      <c r="K107" s="124"/>
    </row>
    <row r="108" ht="18.0" customHeight="1">
      <c r="A108" s="152"/>
      <c r="B108" s="152"/>
      <c r="C108" s="152"/>
      <c r="D108" s="152"/>
      <c r="E108" s="152"/>
      <c r="F108" s="152"/>
      <c r="G108" s="152"/>
      <c r="H108" s="153"/>
      <c r="I108" s="152"/>
      <c r="J108" s="152"/>
      <c r="K108" s="124"/>
    </row>
    <row r="109" ht="18.0" customHeight="1">
      <c r="A109" s="152"/>
      <c r="B109" s="152"/>
      <c r="C109" s="152"/>
      <c r="D109" s="152"/>
      <c r="E109" s="152"/>
      <c r="F109" s="152"/>
      <c r="G109" s="152"/>
      <c r="H109" s="153"/>
      <c r="I109" s="152"/>
      <c r="J109" s="152"/>
      <c r="K109" s="124"/>
    </row>
    <row r="110" ht="18.0" customHeight="1">
      <c r="A110" s="152"/>
      <c r="B110" s="152"/>
      <c r="C110" s="152"/>
      <c r="D110" s="152"/>
      <c r="E110" s="152"/>
      <c r="F110" s="152"/>
      <c r="G110" s="152"/>
      <c r="H110" s="153"/>
      <c r="I110" s="152"/>
      <c r="J110" s="152"/>
      <c r="K110" s="124"/>
    </row>
    <row r="111" ht="18.0" customHeight="1">
      <c r="A111" s="152"/>
      <c r="B111" s="152"/>
      <c r="C111" s="152"/>
      <c r="D111" s="152"/>
      <c r="E111" s="152"/>
      <c r="F111" s="152"/>
      <c r="G111" s="152"/>
      <c r="H111" s="153"/>
      <c r="I111" s="152"/>
      <c r="J111" s="152"/>
      <c r="K111" s="124"/>
    </row>
    <row r="112" ht="18.0" customHeight="1">
      <c r="A112" s="152"/>
      <c r="B112" s="152"/>
      <c r="C112" s="152"/>
      <c r="D112" s="152"/>
      <c r="E112" s="152"/>
      <c r="F112" s="152"/>
      <c r="G112" s="152"/>
      <c r="H112" s="153"/>
      <c r="I112" s="152"/>
      <c r="J112" s="152"/>
      <c r="K112" s="124"/>
    </row>
    <row r="113" ht="18.0" customHeight="1">
      <c r="A113" s="152"/>
      <c r="B113" s="152"/>
      <c r="C113" s="152"/>
      <c r="D113" s="152"/>
      <c r="E113" s="152"/>
      <c r="F113" s="152"/>
      <c r="G113" s="152"/>
      <c r="H113" s="153"/>
      <c r="I113" s="152"/>
      <c r="J113" s="152"/>
      <c r="K113" s="124"/>
    </row>
    <row r="114" ht="18.0" customHeight="1">
      <c r="A114" s="152"/>
      <c r="B114" s="152"/>
      <c r="C114" s="152"/>
      <c r="D114" s="152"/>
      <c r="E114" s="152"/>
      <c r="F114" s="152"/>
      <c r="G114" s="152"/>
      <c r="H114" s="153"/>
      <c r="I114" s="152"/>
      <c r="J114" s="152"/>
      <c r="K114" s="124"/>
    </row>
    <row r="115" ht="18.0" customHeight="1">
      <c r="A115" s="152"/>
      <c r="B115" s="152"/>
      <c r="C115" s="152"/>
      <c r="D115" s="152"/>
      <c r="E115" s="152"/>
      <c r="F115" s="152"/>
      <c r="G115" s="152"/>
      <c r="H115" s="153"/>
      <c r="I115" s="152"/>
      <c r="J115" s="152"/>
      <c r="K115" s="124"/>
    </row>
    <row r="116" ht="18.0" customHeight="1">
      <c r="A116" s="152"/>
      <c r="B116" s="152"/>
      <c r="C116" s="152"/>
      <c r="D116" s="152"/>
      <c r="E116" s="152"/>
      <c r="F116" s="152"/>
      <c r="G116" s="152"/>
      <c r="H116" s="153"/>
      <c r="I116" s="152"/>
      <c r="J116" s="152"/>
      <c r="K116" s="124"/>
    </row>
    <row r="117" ht="18.0" customHeight="1">
      <c r="A117" s="152"/>
      <c r="B117" s="152"/>
      <c r="C117" s="152"/>
      <c r="D117" s="152"/>
      <c r="E117" s="152"/>
      <c r="F117" s="152"/>
      <c r="G117" s="152"/>
      <c r="H117" s="153"/>
      <c r="I117" s="152"/>
      <c r="J117" s="152"/>
      <c r="K117" s="124"/>
    </row>
    <row r="118" ht="18.0" customHeight="1">
      <c r="A118" s="152"/>
      <c r="B118" s="152"/>
      <c r="C118" s="152"/>
      <c r="D118" s="152"/>
      <c r="E118" s="152"/>
      <c r="F118" s="152"/>
      <c r="G118" s="152"/>
      <c r="H118" s="153"/>
      <c r="I118" s="152"/>
      <c r="J118" s="152"/>
      <c r="K118" s="124"/>
    </row>
    <row r="119" ht="18.0" customHeight="1">
      <c r="A119" s="152"/>
      <c r="B119" s="152"/>
      <c r="C119" s="152"/>
      <c r="D119" s="152"/>
      <c r="E119" s="152"/>
      <c r="F119" s="152"/>
      <c r="G119" s="152"/>
      <c r="H119" s="153"/>
      <c r="I119" s="152"/>
      <c r="J119" s="152"/>
      <c r="K119" s="124"/>
    </row>
    <row r="120" ht="18.0" customHeight="1">
      <c r="A120" s="152"/>
      <c r="B120" s="152"/>
      <c r="C120" s="152"/>
      <c r="D120" s="152"/>
      <c r="E120" s="152"/>
      <c r="F120" s="152"/>
      <c r="G120" s="152"/>
      <c r="H120" s="153"/>
      <c r="I120" s="152"/>
      <c r="J120" s="152"/>
      <c r="K120" s="124"/>
    </row>
    <row r="121" ht="18.0" customHeight="1">
      <c r="A121" s="152"/>
      <c r="B121" s="152"/>
      <c r="C121" s="152"/>
      <c r="D121" s="152"/>
      <c r="E121" s="152"/>
      <c r="F121" s="152"/>
      <c r="G121" s="152"/>
      <c r="H121" s="153"/>
      <c r="I121" s="152"/>
      <c r="J121" s="152"/>
      <c r="K121" s="124"/>
    </row>
    <row r="122" ht="18.0" customHeight="1">
      <c r="A122" s="152"/>
      <c r="B122" s="152"/>
      <c r="C122" s="152"/>
      <c r="D122" s="152"/>
      <c r="E122" s="152"/>
      <c r="F122" s="152"/>
      <c r="G122" s="152"/>
      <c r="H122" s="153"/>
      <c r="I122" s="152"/>
      <c r="J122" s="152"/>
      <c r="K122" s="124"/>
    </row>
    <row r="123" ht="18.0" customHeight="1">
      <c r="A123" s="152"/>
      <c r="B123" s="152"/>
      <c r="C123" s="152"/>
      <c r="D123" s="152"/>
      <c r="E123" s="152"/>
      <c r="F123" s="152"/>
      <c r="G123" s="152"/>
      <c r="H123" s="153"/>
      <c r="I123" s="152"/>
      <c r="J123" s="152"/>
      <c r="K123" s="124"/>
    </row>
    <row r="124" ht="18.0" customHeight="1">
      <c r="A124" s="152"/>
      <c r="B124" s="152"/>
      <c r="C124" s="152"/>
      <c r="D124" s="152"/>
      <c r="E124" s="152"/>
      <c r="F124" s="152"/>
      <c r="G124" s="152"/>
      <c r="H124" s="153"/>
      <c r="I124" s="152"/>
      <c r="J124" s="152"/>
      <c r="K124" s="124"/>
    </row>
    <row r="125" ht="18.0" customHeight="1">
      <c r="A125" s="152"/>
      <c r="B125" s="152"/>
      <c r="C125" s="152"/>
      <c r="D125" s="152"/>
      <c r="E125" s="152"/>
      <c r="F125" s="152"/>
      <c r="G125" s="152"/>
      <c r="H125" s="153"/>
      <c r="I125" s="152"/>
      <c r="J125" s="152"/>
      <c r="K125" s="124"/>
    </row>
    <row r="126" ht="18.0" customHeight="1">
      <c r="A126" s="152"/>
      <c r="B126" s="152"/>
      <c r="C126" s="152"/>
      <c r="D126" s="152"/>
      <c r="E126" s="152"/>
      <c r="F126" s="152"/>
      <c r="G126" s="152"/>
      <c r="H126" s="153"/>
      <c r="I126" s="152"/>
      <c r="J126" s="152"/>
      <c r="K126" s="124"/>
    </row>
    <row r="127" ht="18.0" customHeight="1">
      <c r="A127" s="152"/>
      <c r="B127" s="152"/>
      <c r="C127" s="152"/>
      <c r="D127" s="152"/>
      <c r="E127" s="152"/>
      <c r="F127" s="152"/>
      <c r="G127" s="152"/>
      <c r="H127" s="153"/>
      <c r="I127" s="152"/>
      <c r="J127" s="152"/>
      <c r="K127" s="124"/>
    </row>
    <row r="128" ht="18.0" customHeight="1">
      <c r="A128" s="152"/>
      <c r="B128" s="152"/>
      <c r="C128" s="152"/>
      <c r="D128" s="152"/>
      <c r="E128" s="152"/>
      <c r="F128" s="152"/>
      <c r="G128" s="152"/>
      <c r="H128" s="153"/>
      <c r="I128" s="152"/>
      <c r="J128" s="152"/>
      <c r="K128" s="124"/>
    </row>
    <row r="129" ht="18.0" customHeight="1">
      <c r="A129" s="152"/>
      <c r="B129" s="152"/>
      <c r="C129" s="152"/>
      <c r="D129" s="152"/>
      <c r="E129" s="152"/>
      <c r="F129" s="152"/>
      <c r="G129" s="152"/>
      <c r="H129" s="153"/>
      <c r="I129" s="152"/>
      <c r="J129" s="152"/>
      <c r="K129" s="124"/>
    </row>
    <row r="130" ht="18.0" customHeight="1">
      <c r="A130" s="152"/>
      <c r="B130" s="152"/>
      <c r="C130" s="152"/>
      <c r="D130" s="152"/>
      <c r="E130" s="152"/>
      <c r="F130" s="152"/>
      <c r="G130" s="152"/>
      <c r="H130" s="153"/>
      <c r="I130" s="152"/>
      <c r="J130" s="152"/>
      <c r="K130" s="124"/>
    </row>
    <row r="131" ht="18.0" customHeight="1">
      <c r="A131" s="152"/>
      <c r="B131" s="152"/>
      <c r="C131" s="152"/>
      <c r="D131" s="152"/>
      <c r="E131" s="152"/>
      <c r="F131" s="152"/>
      <c r="G131" s="152"/>
      <c r="H131" s="153"/>
      <c r="I131" s="152"/>
      <c r="J131" s="152"/>
      <c r="K131" s="124"/>
    </row>
    <row r="132" ht="18.0" customHeight="1">
      <c r="A132" s="152"/>
      <c r="B132" s="152"/>
      <c r="C132" s="152"/>
      <c r="D132" s="152"/>
      <c r="E132" s="152"/>
      <c r="F132" s="152"/>
      <c r="G132" s="152"/>
      <c r="H132" s="153"/>
      <c r="I132" s="152"/>
      <c r="J132" s="152"/>
      <c r="K132" s="124"/>
    </row>
    <row r="133" ht="18.0" customHeight="1">
      <c r="A133" s="152"/>
      <c r="B133" s="152"/>
      <c r="C133" s="152"/>
      <c r="D133" s="152"/>
      <c r="E133" s="152"/>
      <c r="F133" s="152"/>
      <c r="G133" s="152"/>
      <c r="H133" s="153"/>
      <c r="I133" s="152"/>
      <c r="J133" s="152"/>
      <c r="K133" s="124"/>
    </row>
    <row r="134" ht="18.0" customHeight="1">
      <c r="A134" s="152"/>
      <c r="B134" s="152"/>
      <c r="C134" s="152"/>
      <c r="D134" s="152"/>
      <c r="E134" s="152"/>
      <c r="F134" s="152"/>
      <c r="G134" s="152"/>
      <c r="H134" s="153"/>
      <c r="I134" s="152"/>
      <c r="J134" s="152"/>
      <c r="K134" s="124"/>
    </row>
    <row r="135" ht="18.0" customHeight="1">
      <c r="A135" s="152"/>
      <c r="B135" s="152"/>
      <c r="C135" s="152"/>
      <c r="D135" s="152"/>
      <c r="E135" s="152"/>
      <c r="F135" s="152"/>
      <c r="G135" s="152"/>
      <c r="H135" s="153"/>
      <c r="I135" s="152"/>
      <c r="J135" s="152"/>
      <c r="K135" s="124"/>
    </row>
    <row r="136" ht="18.0" customHeight="1">
      <c r="A136" s="152"/>
      <c r="B136" s="152"/>
      <c r="C136" s="152"/>
      <c r="D136" s="152"/>
      <c r="E136" s="152"/>
      <c r="F136" s="152"/>
      <c r="G136" s="152"/>
      <c r="H136" s="153"/>
      <c r="I136" s="152"/>
      <c r="J136" s="152"/>
      <c r="K136" s="124"/>
    </row>
    <row r="137" ht="18.0" customHeight="1">
      <c r="A137" s="152"/>
      <c r="B137" s="152"/>
      <c r="C137" s="152"/>
      <c r="D137" s="152"/>
      <c r="E137" s="152"/>
      <c r="F137" s="152"/>
      <c r="G137" s="152"/>
      <c r="H137" s="153"/>
      <c r="I137" s="152"/>
      <c r="J137" s="152"/>
      <c r="K137" s="124"/>
    </row>
    <row r="138" ht="18.0" customHeight="1">
      <c r="A138" s="152"/>
      <c r="B138" s="152"/>
      <c r="C138" s="152"/>
      <c r="D138" s="152"/>
      <c r="E138" s="152"/>
      <c r="F138" s="152"/>
      <c r="G138" s="152"/>
      <c r="H138" s="153"/>
      <c r="I138" s="152"/>
      <c r="J138" s="152"/>
      <c r="K138" s="124"/>
    </row>
    <row r="139" ht="18.0" customHeight="1">
      <c r="A139" s="152"/>
      <c r="B139" s="152"/>
      <c r="C139" s="152"/>
      <c r="D139" s="152"/>
      <c r="E139" s="152"/>
      <c r="F139" s="152"/>
      <c r="G139" s="152"/>
      <c r="H139" s="153"/>
      <c r="I139" s="152"/>
      <c r="J139" s="152"/>
      <c r="K139" s="124"/>
    </row>
    <row r="140" ht="18.0" customHeight="1">
      <c r="A140" s="152"/>
      <c r="B140" s="152"/>
      <c r="C140" s="152"/>
      <c r="D140" s="152"/>
      <c r="E140" s="152"/>
      <c r="F140" s="152"/>
      <c r="G140" s="152"/>
      <c r="H140" s="153"/>
      <c r="I140" s="152"/>
      <c r="J140" s="152"/>
      <c r="K140" s="124"/>
    </row>
    <row r="141" ht="18.0" customHeight="1">
      <c r="A141" s="152"/>
      <c r="B141" s="152"/>
      <c r="C141" s="152"/>
      <c r="D141" s="152"/>
      <c r="E141" s="152"/>
      <c r="F141" s="152"/>
      <c r="G141" s="152"/>
      <c r="H141" s="153"/>
      <c r="I141" s="152"/>
      <c r="J141" s="152"/>
      <c r="K141" s="124"/>
    </row>
    <row r="142" ht="18.0" customHeight="1">
      <c r="A142" s="152"/>
      <c r="B142" s="152"/>
      <c r="C142" s="152"/>
      <c r="D142" s="152"/>
      <c r="E142" s="152"/>
      <c r="F142" s="152"/>
      <c r="G142" s="152"/>
      <c r="H142" s="153"/>
      <c r="I142" s="152"/>
      <c r="J142" s="152"/>
      <c r="K142" s="124"/>
    </row>
    <row r="143" ht="18.0" customHeight="1">
      <c r="A143" s="152"/>
      <c r="B143" s="152"/>
      <c r="C143" s="152"/>
      <c r="D143" s="152"/>
      <c r="E143" s="152"/>
      <c r="F143" s="152"/>
      <c r="G143" s="152"/>
      <c r="H143" s="153"/>
      <c r="I143" s="152"/>
      <c r="J143" s="152"/>
      <c r="K143" s="124"/>
    </row>
    <row r="144" ht="18.0" customHeight="1">
      <c r="A144" s="152"/>
      <c r="B144" s="152"/>
      <c r="C144" s="152"/>
      <c r="D144" s="152"/>
      <c r="E144" s="152"/>
      <c r="F144" s="152"/>
      <c r="G144" s="152"/>
      <c r="H144" s="153"/>
      <c r="I144" s="152"/>
      <c r="J144" s="152"/>
      <c r="K144" s="124"/>
    </row>
    <row r="145" ht="18.0" customHeight="1">
      <c r="A145" s="152"/>
      <c r="B145" s="152"/>
      <c r="C145" s="152"/>
      <c r="D145" s="152"/>
      <c r="E145" s="152"/>
      <c r="F145" s="152"/>
      <c r="G145" s="152"/>
      <c r="H145" s="153"/>
      <c r="I145" s="152"/>
      <c r="J145" s="152"/>
      <c r="K145" s="124"/>
    </row>
    <row r="146" ht="18.0" customHeight="1">
      <c r="A146" s="152"/>
      <c r="B146" s="152"/>
      <c r="C146" s="152"/>
      <c r="D146" s="152"/>
      <c r="E146" s="152"/>
      <c r="F146" s="152"/>
      <c r="G146" s="152"/>
      <c r="H146" s="153"/>
      <c r="I146" s="152"/>
      <c r="J146" s="152"/>
      <c r="K146" s="124"/>
    </row>
    <row r="147" ht="18.0" customHeight="1">
      <c r="A147" s="152"/>
      <c r="B147" s="152"/>
      <c r="C147" s="152"/>
      <c r="D147" s="152"/>
      <c r="E147" s="152"/>
      <c r="F147" s="152"/>
      <c r="G147" s="152"/>
      <c r="H147" s="153"/>
      <c r="I147" s="152"/>
      <c r="J147" s="152"/>
      <c r="K147" s="124"/>
    </row>
    <row r="148" ht="18.0" customHeight="1">
      <c r="A148" s="152"/>
      <c r="B148" s="152"/>
      <c r="C148" s="152"/>
      <c r="D148" s="152"/>
      <c r="E148" s="152"/>
      <c r="F148" s="152"/>
      <c r="G148" s="152"/>
      <c r="H148" s="153"/>
      <c r="I148" s="152"/>
      <c r="J148" s="152"/>
      <c r="K148" s="124"/>
    </row>
    <row r="149" ht="18.0" customHeight="1">
      <c r="A149" s="152"/>
      <c r="B149" s="152"/>
      <c r="C149" s="152"/>
      <c r="D149" s="152"/>
      <c r="E149" s="152"/>
      <c r="F149" s="152"/>
      <c r="G149" s="152"/>
      <c r="H149" s="153"/>
      <c r="I149" s="152"/>
      <c r="J149" s="152"/>
      <c r="K149" s="124"/>
    </row>
    <row r="150" ht="18.0" customHeight="1">
      <c r="A150" s="152"/>
      <c r="B150" s="152"/>
      <c r="C150" s="152"/>
      <c r="D150" s="152"/>
      <c r="E150" s="152"/>
      <c r="F150" s="152"/>
      <c r="G150" s="152"/>
      <c r="H150" s="153"/>
      <c r="I150" s="152"/>
      <c r="J150" s="152"/>
      <c r="K150" s="124"/>
    </row>
    <row r="151" ht="18.0" customHeight="1">
      <c r="A151" s="152"/>
      <c r="B151" s="152"/>
      <c r="C151" s="152"/>
      <c r="D151" s="152"/>
      <c r="E151" s="152"/>
      <c r="F151" s="152"/>
      <c r="G151" s="152"/>
      <c r="H151" s="153"/>
      <c r="I151" s="152"/>
      <c r="J151" s="152"/>
      <c r="K151" s="124"/>
    </row>
    <row r="152" ht="18.0" customHeight="1">
      <c r="A152" s="152"/>
      <c r="B152" s="152"/>
      <c r="C152" s="152"/>
      <c r="D152" s="152"/>
      <c r="E152" s="152"/>
      <c r="F152" s="152"/>
      <c r="G152" s="152"/>
      <c r="H152" s="153"/>
      <c r="I152" s="152"/>
      <c r="J152" s="152"/>
      <c r="K152" s="124"/>
    </row>
    <row r="153" ht="18.0" customHeight="1">
      <c r="A153" s="152"/>
      <c r="B153" s="152"/>
      <c r="C153" s="152"/>
      <c r="D153" s="152"/>
      <c r="E153" s="152"/>
      <c r="F153" s="152"/>
      <c r="G153" s="152"/>
      <c r="H153" s="153"/>
      <c r="I153" s="152"/>
      <c r="J153" s="152"/>
      <c r="K153" s="124"/>
    </row>
    <row r="154" ht="18.0" customHeight="1">
      <c r="A154" s="152"/>
      <c r="B154" s="152"/>
      <c r="C154" s="152"/>
      <c r="D154" s="152"/>
      <c r="E154" s="152"/>
      <c r="F154" s="152"/>
      <c r="G154" s="152"/>
      <c r="H154" s="153"/>
      <c r="I154" s="152"/>
      <c r="J154" s="152"/>
      <c r="K154" s="124"/>
    </row>
    <row r="155" ht="18.0" customHeight="1">
      <c r="A155" s="152"/>
      <c r="B155" s="152"/>
      <c r="C155" s="152"/>
      <c r="D155" s="152"/>
      <c r="E155" s="152"/>
      <c r="F155" s="152"/>
      <c r="G155" s="152"/>
      <c r="H155" s="153"/>
      <c r="I155" s="152"/>
      <c r="J155" s="152"/>
      <c r="K155" s="124"/>
    </row>
    <row r="156" ht="18.0" customHeight="1">
      <c r="A156" s="152"/>
      <c r="B156" s="152"/>
      <c r="C156" s="152"/>
      <c r="D156" s="152"/>
      <c r="E156" s="152"/>
      <c r="F156" s="152"/>
      <c r="G156" s="152"/>
      <c r="H156" s="153"/>
      <c r="I156" s="152"/>
      <c r="J156" s="152"/>
      <c r="K156" s="124"/>
    </row>
    <row r="157" ht="18.0" customHeight="1">
      <c r="A157" s="152"/>
      <c r="B157" s="152"/>
      <c r="C157" s="152"/>
      <c r="D157" s="152"/>
      <c r="E157" s="152"/>
      <c r="F157" s="152"/>
      <c r="G157" s="152"/>
      <c r="H157" s="153"/>
      <c r="I157" s="152"/>
      <c r="J157" s="152"/>
      <c r="K157" s="124"/>
    </row>
    <row r="158" ht="18.0" customHeight="1">
      <c r="A158" s="152"/>
      <c r="B158" s="152"/>
      <c r="C158" s="152"/>
      <c r="D158" s="152"/>
      <c r="E158" s="152"/>
      <c r="F158" s="152"/>
      <c r="G158" s="152"/>
      <c r="H158" s="153"/>
      <c r="I158" s="152"/>
      <c r="J158" s="152"/>
      <c r="K158" s="124"/>
    </row>
    <row r="159" ht="18.0" customHeight="1">
      <c r="A159" s="152"/>
      <c r="B159" s="152"/>
      <c r="C159" s="152"/>
      <c r="D159" s="152"/>
      <c r="E159" s="152"/>
      <c r="F159" s="152"/>
      <c r="G159" s="152"/>
      <c r="H159" s="153"/>
      <c r="I159" s="152"/>
      <c r="J159" s="152"/>
      <c r="K159" s="124"/>
    </row>
    <row r="160" ht="18.0" customHeight="1">
      <c r="A160" s="152"/>
      <c r="B160" s="152"/>
      <c r="C160" s="152"/>
      <c r="D160" s="152"/>
      <c r="E160" s="152"/>
      <c r="F160" s="152"/>
      <c r="G160" s="152"/>
      <c r="H160" s="153"/>
      <c r="I160" s="152"/>
      <c r="J160" s="152"/>
      <c r="K160" s="124"/>
    </row>
    <row r="161" ht="18.0" customHeight="1">
      <c r="A161" s="152"/>
      <c r="B161" s="152"/>
      <c r="C161" s="152"/>
      <c r="D161" s="152"/>
      <c r="E161" s="152"/>
      <c r="F161" s="152"/>
      <c r="G161" s="152"/>
      <c r="H161" s="153"/>
      <c r="I161" s="152"/>
      <c r="J161" s="152"/>
      <c r="K161" s="124"/>
    </row>
    <row r="162" ht="18.0" customHeight="1">
      <c r="A162" s="152"/>
      <c r="B162" s="152"/>
      <c r="C162" s="152"/>
      <c r="D162" s="152"/>
      <c r="E162" s="152"/>
      <c r="F162" s="152"/>
      <c r="G162" s="152"/>
      <c r="H162" s="153"/>
      <c r="I162" s="152"/>
      <c r="J162" s="152"/>
      <c r="K162" s="124"/>
    </row>
    <row r="163" ht="18.0" customHeight="1">
      <c r="A163" s="152"/>
      <c r="B163" s="152"/>
      <c r="C163" s="152"/>
      <c r="D163" s="152"/>
      <c r="E163" s="152"/>
      <c r="F163" s="152"/>
      <c r="G163" s="152"/>
      <c r="H163" s="153"/>
      <c r="I163" s="152"/>
      <c r="J163" s="152"/>
      <c r="K163" s="124"/>
    </row>
    <row r="164" ht="18.0" customHeight="1">
      <c r="A164" s="152"/>
      <c r="B164" s="152"/>
      <c r="C164" s="152"/>
      <c r="D164" s="152"/>
      <c r="E164" s="152"/>
      <c r="F164" s="152"/>
      <c r="G164" s="152"/>
      <c r="H164" s="153"/>
      <c r="I164" s="152"/>
      <c r="J164" s="152"/>
      <c r="K164" s="124"/>
    </row>
    <row r="165" ht="18.0" customHeight="1">
      <c r="A165" s="152"/>
      <c r="B165" s="152"/>
      <c r="C165" s="152"/>
      <c r="D165" s="152"/>
      <c r="E165" s="152"/>
      <c r="F165" s="152"/>
      <c r="G165" s="152"/>
      <c r="H165" s="153"/>
      <c r="I165" s="152"/>
      <c r="J165" s="152"/>
      <c r="K165" s="124"/>
    </row>
    <row r="166" ht="18.0" customHeight="1">
      <c r="A166" s="152"/>
      <c r="B166" s="152"/>
      <c r="C166" s="152"/>
      <c r="D166" s="152"/>
      <c r="E166" s="152"/>
      <c r="F166" s="152"/>
      <c r="G166" s="152"/>
      <c r="H166" s="153"/>
      <c r="I166" s="152"/>
      <c r="J166" s="152"/>
      <c r="K166" s="124"/>
    </row>
    <row r="167" ht="18.0" customHeight="1">
      <c r="A167" s="152"/>
      <c r="B167" s="152"/>
      <c r="C167" s="152"/>
      <c r="D167" s="152"/>
      <c r="E167" s="152"/>
      <c r="F167" s="152"/>
      <c r="G167" s="152"/>
      <c r="H167" s="153"/>
      <c r="I167" s="152"/>
      <c r="J167" s="152"/>
      <c r="K167" s="124"/>
    </row>
    <row r="168" ht="18.0" customHeight="1">
      <c r="A168" s="152"/>
      <c r="B168" s="152"/>
      <c r="C168" s="152"/>
      <c r="D168" s="152"/>
      <c r="E168" s="152"/>
      <c r="F168" s="152"/>
      <c r="G168" s="152"/>
      <c r="H168" s="153"/>
      <c r="I168" s="152"/>
      <c r="J168" s="152"/>
      <c r="K168" s="124"/>
    </row>
    <row r="169" ht="18.0" customHeight="1">
      <c r="A169" s="152"/>
      <c r="B169" s="152"/>
      <c r="C169" s="152"/>
      <c r="D169" s="152"/>
      <c r="E169" s="152"/>
      <c r="F169" s="152"/>
      <c r="G169" s="152"/>
      <c r="H169" s="153"/>
      <c r="I169" s="152"/>
      <c r="J169" s="152"/>
      <c r="K169" s="124"/>
    </row>
    <row r="170" ht="18.0" customHeight="1">
      <c r="A170" s="152"/>
      <c r="B170" s="152"/>
      <c r="C170" s="152"/>
      <c r="D170" s="152"/>
      <c r="E170" s="152"/>
      <c r="F170" s="152"/>
      <c r="G170" s="152"/>
      <c r="H170" s="153"/>
      <c r="I170" s="152"/>
      <c r="J170" s="152"/>
      <c r="K170" s="124"/>
    </row>
    <row r="171" ht="18.0" customHeight="1">
      <c r="A171" s="152"/>
      <c r="B171" s="152"/>
      <c r="C171" s="152"/>
      <c r="D171" s="152"/>
      <c r="E171" s="152"/>
      <c r="F171" s="152"/>
      <c r="G171" s="152"/>
      <c r="H171" s="153"/>
      <c r="I171" s="152"/>
      <c r="J171" s="152"/>
      <c r="K171" s="124"/>
    </row>
    <row r="172" ht="18.0" customHeight="1">
      <c r="A172" s="152"/>
      <c r="B172" s="152"/>
      <c r="C172" s="152"/>
      <c r="D172" s="152"/>
      <c r="E172" s="152"/>
      <c r="F172" s="152"/>
      <c r="G172" s="152"/>
      <c r="H172" s="153"/>
      <c r="I172" s="152"/>
      <c r="J172" s="152"/>
      <c r="K172" s="124"/>
    </row>
    <row r="173" ht="18.0" customHeight="1">
      <c r="A173" s="152"/>
      <c r="B173" s="152"/>
      <c r="C173" s="152"/>
      <c r="D173" s="152"/>
      <c r="E173" s="152"/>
      <c r="F173" s="152"/>
      <c r="G173" s="152"/>
      <c r="H173" s="153"/>
      <c r="I173" s="152"/>
      <c r="J173" s="152"/>
      <c r="K173" s="124"/>
    </row>
    <row r="174" ht="18.0" customHeight="1">
      <c r="A174" s="152"/>
      <c r="B174" s="152"/>
      <c r="C174" s="152"/>
      <c r="D174" s="152"/>
      <c r="E174" s="152"/>
      <c r="F174" s="152"/>
      <c r="G174" s="152"/>
      <c r="H174" s="153"/>
      <c r="I174" s="152"/>
      <c r="J174" s="152"/>
      <c r="K174" s="124"/>
    </row>
    <row r="175" ht="18.0" customHeight="1">
      <c r="A175" s="152"/>
      <c r="B175" s="152"/>
      <c r="C175" s="152"/>
      <c r="D175" s="152"/>
      <c r="E175" s="152"/>
      <c r="F175" s="152"/>
      <c r="G175" s="152"/>
      <c r="H175" s="153"/>
      <c r="I175" s="152"/>
      <c r="J175" s="152"/>
      <c r="K175" s="124"/>
    </row>
    <row r="176" ht="18.0" customHeight="1">
      <c r="A176" s="152"/>
      <c r="B176" s="152"/>
      <c r="C176" s="152"/>
      <c r="D176" s="152"/>
      <c r="E176" s="152"/>
      <c r="F176" s="152"/>
      <c r="G176" s="152"/>
      <c r="H176" s="153"/>
      <c r="I176" s="152"/>
      <c r="J176" s="152"/>
      <c r="K176" s="124"/>
    </row>
    <row r="177" ht="18.0" customHeight="1">
      <c r="A177" s="152"/>
      <c r="B177" s="152"/>
      <c r="C177" s="152"/>
      <c r="D177" s="152"/>
      <c r="E177" s="152"/>
      <c r="F177" s="152"/>
      <c r="G177" s="152"/>
      <c r="H177" s="153"/>
      <c r="I177" s="152"/>
      <c r="J177" s="152"/>
      <c r="K177" s="124"/>
    </row>
    <row r="178" ht="18.0" customHeight="1">
      <c r="A178" s="152"/>
      <c r="B178" s="152"/>
      <c r="C178" s="152"/>
      <c r="D178" s="152"/>
      <c r="E178" s="152"/>
      <c r="F178" s="152"/>
      <c r="G178" s="152"/>
      <c r="H178" s="153"/>
      <c r="I178" s="152"/>
      <c r="J178" s="152"/>
      <c r="K178" s="124"/>
    </row>
    <row r="179" ht="18.0" customHeight="1">
      <c r="A179" s="152"/>
      <c r="B179" s="152"/>
      <c r="C179" s="152"/>
      <c r="D179" s="152"/>
      <c r="E179" s="152"/>
      <c r="F179" s="152"/>
      <c r="G179" s="152"/>
      <c r="H179" s="153"/>
      <c r="I179" s="152"/>
      <c r="J179" s="152"/>
      <c r="K179" s="124"/>
    </row>
    <row r="180" ht="18.0" customHeight="1">
      <c r="A180" s="152"/>
      <c r="B180" s="152"/>
      <c r="C180" s="152"/>
      <c r="D180" s="152"/>
      <c r="E180" s="152"/>
      <c r="F180" s="152"/>
      <c r="G180" s="152"/>
      <c r="H180" s="153"/>
      <c r="I180" s="152"/>
      <c r="J180" s="152"/>
      <c r="K180" s="124"/>
    </row>
    <row r="181" ht="18.0" customHeight="1">
      <c r="A181" s="152"/>
      <c r="B181" s="152"/>
      <c r="C181" s="152"/>
      <c r="D181" s="152"/>
      <c r="E181" s="152"/>
      <c r="F181" s="152"/>
      <c r="G181" s="152"/>
      <c r="H181" s="153"/>
      <c r="I181" s="152"/>
      <c r="J181" s="152"/>
      <c r="K181" s="124"/>
    </row>
    <row r="182" ht="18.0" customHeight="1">
      <c r="A182" s="152"/>
      <c r="B182" s="152"/>
      <c r="C182" s="152"/>
      <c r="D182" s="152"/>
      <c r="E182" s="152"/>
      <c r="F182" s="152"/>
      <c r="G182" s="152"/>
      <c r="H182" s="153"/>
      <c r="I182" s="152"/>
      <c r="J182" s="152"/>
      <c r="K182" s="124"/>
    </row>
    <row r="183" ht="18.0" customHeight="1">
      <c r="A183" s="152"/>
      <c r="B183" s="152"/>
      <c r="C183" s="152"/>
      <c r="D183" s="152"/>
      <c r="E183" s="152"/>
      <c r="F183" s="152"/>
      <c r="G183" s="152"/>
      <c r="H183" s="153"/>
      <c r="I183" s="152"/>
      <c r="J183" s="152"/>
      <c r="K183" s="124"/>
    </row>
    <row r="184" ht="18.0" customHeight="1">
      <c r="A184" s="152"/>
      <c r="B184" s="152"/>
      <c r="C184" s="152"/>
      <c r="D184" s="152"/>
      <c r="E184" s="152"/>
      <c r="F184" s="152"/>
      <c r="G184" s="152"/>
      <c r="H184" s="153"/>
      <c r="I184" s="152"/>
      <c r="J184" s="152"/>
      <c r="K184" s="124"/>
    </row>
    <row r="185" ht="18.0" customHeight="1">
      <c r="A185" s="152"/>
      <c r="B185" s="152"/>
      <c r="C185" s="152"/>
      <c r="D185" s="152"/>
      <c r="E185" s="152"/>
      <c r="F185" s="152"/>
      <c r="G185" s="152"/>
      <c r="H185" s="153"/>
      <c r="I185" s="152"/>
      <c r="J185" s="152"/>
      <c r="K185" s="124"/>
    </row>
    <row r="186" ht="18.0" customHeight="1">
      <c r="A186" s="152"/>
      <c r="B186" s="152"/>
      <c r="C186" s="152"/>
      <c r="D186" s="152"/>
      <c r="E186" s="152"/>
      <c r="F186" s="152"/>
      <c r="G186" s="152"/>
      <c r="H186" s="153"/>
      <c r="I186" s="152"/>
      <c r="J186" s="152"/>
      <c r="K186" s="124"/>
    </row>
    <row r="187" ht="18.0" customHeight="1">
      <c r="A187" s="152"/>
      <c r="B187" s="152"/>
      <c r="C187" s="152"/>
      <c r="D187" s="152"/>
      <c r="E187" s="152"/>
      <c r="F187" s="152"/>
      <c r="G187" s="152"/>
      <c r="H187" s="153"/>
      <c r="I187" s="152"/>
      <c r="J187" s="152"/>
      <c r="K187" s="124"/>
    </row>
    <row r="188" ht="18.0" customHeight="1">
      <c r="A188" s="152"/>
      <c r="B188" s="152"/>
      <c r="C188" s="152"/>
      <c r="D188" s="152"/>
      <c r="E188" s="152"/>
      <c r="F188" s="152"/>
      <c r="G188" s="152"/>
      <c r="H188" s="153"/>
      <c r="I188" s="152"/>
      <c r="J188" s="152"/>
      <c r="K188" s="124"/>
    </row>
    <row r="189" ht="18.0" customHeight="1">
      <c r="A189" s="152"/>
      <c r="B189" s="152"/>
      <c r="C189" s="152"/>
      <c r="D189" s="152"/>
      <c r="E189" s="152"/>
      <c r="F189" s="152"/>
      <c r="G189" s="152"/>
      <c r="H189" s="153"/>
      <c r="I189" s="152"/>
      <c r="J189" s="152"/>
      <c r="K189" s="124"/>
    </row>
    <row r="190" ht="18.0" customHeight="1">
      <c r="A190" s="152"/>
      <c r="B190" s="152"/>
      <c r="C190" s="152"/>
      <c r="D190" s="152"/>
      <c r="E190" s="152"/>
      <c r="F190" s="152"/>
      <c r="G190" s="152"/>
      <c r="H190" s="153"/>
      <c r="I190" s="152"/>
      <c r="J190" s="152"/>
      <c r="K190" s="124"/>
    </row>
    <row r="191" ht="18.0" customHeight="1">
      <c r="A191" s="152"/>
      <c r="B191" s="152"/>
      <c r="C191" s="152"/>
      <c r="D191" s="152"/>
      <c r="E191" s="152"/>
      <c r="F191" s="152"/>
      <c r="G191" s="152"/>
      <c r="H191" s="153"/>
      <c r="I191" s="152"/>
      <c r="J191" s="152"/>
      <c r="K191" s="124"/>
    </row>
    <row r="192" ht="18.0" customHeight="1">
      <c r="A192" s="152"/>
      <c r="B192" s="152"/>
      <c r="C192" s="152"/>
      <c r="D192" s="152"/>
      <c r="E192" s="152"/>
      <c r="F192" s="152"/>
      <c r="G192" s="152"/>
      <c r="H192" s="153"/>
      <c r="I192" s="152"/>
      <c r="J192" s="152"/>
      <c r="K192" s="124"/>
    </row>
    <row r="193" ht="18.0" customHeight="1">
      <c r="A193" s="152"/>
      <c r="B193" s="152"/>
      <c r="C193" s="152"/>
      <c r="D193" s="152"/>
      <c r="E193" s="152"/>
      <c r="F193" s="152"/>
      <c r="G193" s="152"/>
      <c r="H193" s="153"/>
      <c r="I193" s="152"/>
      <c r="J193" s="152"/>
      <c r="K193" s="124"/>
    </row>
    <row r="194" ht="18.0" customHeight="1">
      <c r="A194" s="152"/>
      <c r="B194" s="152"/>
      <c r="C194" s="152"/>
      <c r="D194" s="152"/>
      <c r="E194" s="152"/>
      <c r="F194" s="152"/>
      <c r="G194" s="152"/>
      <c r="H194" s="153"/>
      <c r="I194" s="152"/>
      <c r="J194" s="152"/>
      <c r="K194" s="124"/>
    </row>
    <row r="195" ht="18.0" customHeight="1">
      <c r="A195" s="152"/>
      <c r="B195" s="152"/>
      <c r="C195" s="152"/>
      <c r="D195" s="152"/>
      <c r="E195" s="152"/>
      <c r="F195" s="152"/>
      <c r="G195" s="152"/>
      <c r="H195" s="153"/>
      <c r="I195" s="152"/>
      <c r="J195" s="152"/>
      <c r="K195" s="124"/>
    </row>
    <row r="196" ht="18.0" customHeight="1">
      <c r="A196" s="152"/>
      <c r="B196" s="152"/>
      <c r="C196" s="152"/>
      <c r="D196" s="152"/>
      <c r="E196" s="152"/>
      <c r="F196" s="152"/>
      <c r="G196" s="152"/>
      <c r="H196" s="153"/>
      <c r="I196" s="152"/>
      <c r="J196" s="152"/>
      <c r="K196" s="124"/>
    </row>
    <row r="197" ht="18.0" customHeight="1">
      <c r="A197" s="152"/>
      <c r="B197" s="152"/>
      <c r="C197" s="152"/>
      <c r="D197" s="152"/>
      <c r="E197" s="152"/>
      <c r="F197" s="152"/>
      <c r="G197" s="152"/>
      <c r="H197" s="153"/>
      <c r="I197" s="152"/>
      <c r="J197" s="152"/>
      <c r="K197" s="124"/>
    </row>
    <row r="198" ht="18.0" customHeight="1">
      <c r="A198" s="152"/>
      <c r="B198" s="152"/>
      <c r="C198" s="152"/>
      <c r="D198" s="152"/>
      <c r="E198" s="152"/>
      <c r="F198" s="152"/>
      <c r="G198" s="152"/>
      <c r="H198" s="153"/>
      <c r="I198" s="152"/>
      <c r="J198" s="152"/>
      <c r="K198" s="124"/>
    </row>
    <row r="199" ht="18.0" customHeight="1">
      <c r="A199" s="152"/>
      <c r="B199" s="152"/>
      <c r="C199" s="152"/>
      <c r="D199" s="152"/>
      <c r="E199" s="152"/>
      <c r="F199" s="152"/>
      <c r="G199" s="152"/>
      <c r="H199" s="153"/>
      <c r="I199" s="152"/>
      <c r="J199" s="152"/>
      <c r="K199" s="124"/>
    </row>
    <row r="200" ht="18.0" customHeight="1">
      <c r="A200" s="152"/>
      <c r="B200" s="152"/>
      <c r="C200" s="152"/>
      <c r="D200" s="152"/>
      <c r="E200" s="152"/>
      <c r="F200" s="152"/>
      <c r="G200" s="152"/>
      <c r="H200" s="153"/>
      <c r="I200" s="152"/>
      <c r="J200" s="152"/>
      <c r="K200" s="124"/>
    </row>
    <row r="201" ht="18.0" customHeight="1">
      <c r="A201" s="152"/>
      <c r="B201" s="152"/>
      <c r="C201" s="152"/>
      <c r="D201" s="152"/>
      <c r="E201" s="152"/>
      <c r="F201" s="152"/>
      <c r="G201" s="152"/>
      <c r="H201" s="153"/>
      <c r="I201" s="152"/>
      <c r="J201" s="152"/>
      <c r="K201" s="124"/>
    </row>
    <row r="202" ht="18.0" customHeight="1">
      <c r="A202" s="152"/>
      <c r="B202" s="152"/>
      <c r="C202" s="152"/>
      <c r="D202" s="152"/>
      <c r="E202" s="152"/>
      <c r="F202" s="152"/>
      <c r="G202" s="152"/>
      <c r="H202" s="153"/>
      <c r="I202" s="152"/>
      <c r="J202" s="152"/>
      <c r="K202" s="124"/>
    </row>
    <row r="203" ht="18.0" customHeight="1">
      <c r="A203" s="152"/>
      <c r="B203" s="152"/>
      <c r="C203" s="152"/>
      <c r="D203" s="152"/>
      <c r="E203" s="152"/>
      <c r="F203" s="152"/>
      <c r="G203" s="152"/>
      <c r="H203" s="153"/>
      <c r="I203" s="152"/>
      <c r="J203" s="152"/>
      <c r="K203" s="124"/>
    </row>
    <row r="204" ht="18.0" customHeight="1">
      <c r="A204" s="152"/>
      <c r="B204" s="152"/>
      <c r="C204" s="152"/>
      <c r="D204" s="152"/>
      <c r="E204" s="152"/>
      <c r="F204" s="152"/>
      <c r="G204" s="152"/>
      <c r="H204" s="153"/>
      <c r="I204" s="152"/>
      <c r="J204" s="152"/>
      <c r="K204" s="124"/>
    </row>
    <row r="205" ht="18.0" customHeight="1">
      <c r="A205" s="152"/>
      <c r="B205" s="152"/>
      <c r="C205" s="152"/>
      <c r="D205" s="152"/>
      <c r="E205" s="152"/>
      <c r="F205" s="152"/>
      <c r="G205" s="152"/>
      <c r="H205" s="153"/>
      <c r="I205" s="152"/>
      <c r="J205" s="152"/>
      <c r="K205" s="124"/>
    </row>
    <row r="206" ht="18.0" customHeight="1">
      <c r="A206" s="152"/>
      <c r="B206" s="152"/>
      <c r="C206" s="152"/>
      <c r="D206" s="152"/>
      <c r="E206" s="152"/>
      <c r="F206" s="152"/>
      <c r="G206" s="152"/>
      <c r="H206" s="153"/>
      <c r="I206" s="152"/>
      <c r="J206" s="152"/>
      <c r="K206" s="124"/>
    </row>
    <row r="207" ht="18.0" customHeight="1">
      <c r="A207" s="152"/>
      <c r="B207" s="152"/>
      <c r="C207" s="152"/>
      <c r="D207" s="152"/>
      <c r="E207" s="152"/>
      <c r="F207" s="152"/>
      <c r="G207" s="152"/>
      <c r="H207" s="153"/>
      <c r="I207" s="152"/>
      <c r="J207" s="152"/>
      <c r="K207" s="124"/>
    </row>
    <row r="208" ht="18.0" customHeight="1">
      <c r="A208" s="152"/>
      <c r="B208" s="152"/>
      <c r="C208" s="152"/>
      <c r="D208" s="152"/>
      <c r="E208" s="152"/>
      <c r="F208" s="152"/>
      <c r="G208" s="152"/>
      <c r="H208" s="153"/>
      <c r="I208" s="152"/>
      <c r="J208" s="152"/>
      <c r="K208" s="124"/>
    </row>
    <row r="209" ht="18.0" customHeight="1">
      <c r="A209" s="152"/>
      <c r="B209" s="152"/>
      <c r="C209" s="152"/>
      <c r="D209" s="152"/>
      <c r="E209" s="152"/>
      <c r="F209" s="152"/>
      <c r="G209" s="152"/>
      <c r="H209" s="153"/>
      <c r="I209" s="152"/>
      <c r="J209" s="152"/>
      <c r="K209" s="124"/>
    </row>
    <row r="210" ht="18.0" customHeight="1">
      <c r="A210" s="152"/>
      <c r="B210" s="152"/>
      <c r="C210" s="152"/>
      <c r="D210" s="152"/>
      <c r="E210" s="152"/>
      <c r="F210" s="152"/>
      <c r="G210" s="152"/>
      <c r="H210" s="153"/>
      <c r="I210" s="152"/>
      <c r="J210" s="152"/>
      <c r="K210" s="124"/>
    </row>
    <row r="211" ht="18.0" customHeight="1">
      <c r="A211" s="152"/>
      <c r="B211" s="152"/>
      <c r="C211" s="152"/>
      <c r="D211" s="152"/>
      <c r="E211" s="152"/>
      <c r="F211" s="152"/>
      <c r="G211" s="152"/>
      <c r="H211" s="153"/>
      <c r="I211" s="152"/>
      <c r="J211" s="152"/>
      <c r="K211" s="124"/>
    </row>
    <row r="212" ht="18.0" customHeight="1">
      <c r="A212" s="152"/>
      <c r="B212" s="152"/>
      <c r="C212" s="152"/>
      <c r="D212" s="152"/>
      <c r="E212" s="152"/>
      <c r="F212" s="152"/>
      <c r="G212" s="152"/>
      <c r="H212" s="153"/>
      <c r="I212" s="152"/>
      <c r="J212" s="152"/>
      <c r="K212" s="124"/>
    </row>
    <row r="213" ht="18.0" customHeight="1">
      <c r="A213" s="152"/>
      <c r="B213" s="152"/>
      <c r="C213" s="152"/>
      <c r="D213" s="152"/>
      <c r="E213" s="152"/>
      <c r="F213" s="152"/>
      <c r="G213" s="152"/>
      <c r="H213" s="153"/>
      <c r="I213" s="152"/>
      <c r="J213" s="152"/>
      <c r="K213" s="124"/>
    </row>
    <row r="214" ht="18.0" customHeight="1">
      <c r="A214" s="152"/>
      <c r="B214" s="152"/>
      <c r="C214" s="152"/>
      <c r="D214" s="152"/>
      <c r="E214" s="152"/>
      <c r="F214" s="152"/>
      <c r="G214" s="152"/>
      <c r="H214" s="153"/>
      <c r="I214" s="152"/>
      <c r="J214" s="152"/>
      <c r="K214" s="124"/>
    </row>
    <row r="215" ht="18.0" customHeight="1">
      <c r="A215" s="152"/>
      <c r="B215" s="152"/>
      <c r="C215" s="152"/>
      <c r="D215" s="152"/>
      <c r="E215" s="152"/>
      <c r="F215" s="152"/>
      <c r="G215" s="152"/>
      <c r="H215" s="153"/>
      <c r="I215" s="152"/>
      <c r="J215" s="152"/>
      <c r="K215" s="124"/>
    </row>
    <row r="216" ht="18.0" customHeight="1">
      <c r="A216" s="152"/>
      <c r="B216" s="152"/>
      <c r="C216" s="152"/>
      <c r="D216" s="152"/>
      <c r="E216" s="152"/>
      <c r="F216" s="152"/>
      <c r="G216" s="152"/>
      <c r="H216" s="153"/>
      <c r="I216" s="152"/>
      <c r="J216" s="152"/>
      <c r="K216" s="124"/>
    </row>
    <row r="217" ht="18.0" customHeight="1">
      <c r="A217" s="152"/>
      <c r="B217" s="152"/>
      <c r="C217" s="152"/>
      <c r="D217" s="152"/>
      <c r="E217" s="152"/>
      <c r="F217" s="152"/>
      <c r="G217" s="152"/>
      <c r="H217" s="153"/>
      <c r="I217" s="152"/>
      <c r="J217" s="152"/>
      <c r="K217" s="124"/>
    </row>
    <row r="218" ht="18.0" customHeight="1">
      <c r="A218" s="152"/>
      <c r="B218" s="152"/>
      <c r="C218" s="152"/>
      <c r="D218" s="152"/>
      <c r="E218" s="152"/>
      <c r="F218" s="152"/>
      <c r="G218" s="152"/>
      <c r="H218" s="153"/>
      <c r="I218" s="152"/>
      <c r="J218" s="152"/>
      <c r="K218" s="124"/>
    </row>
    <row r="219" ht="18.0" customHeight="1">
      <c r="A219" s="152"/>
      <c r="B219" s="152"/>
      <c r="C219" s="152"/>
      <c r="D219" s="152"/>
      <c r="E219" s="152"/>
      <c r="F219" s="152"/>
      <c r="G219" s="152"/>
      <c r="H219" s="153"/>
      <c r="I219" s="152"/>
      <c r="J219" s="152"/>
      <c r="K219" s="124"/>
    </row>
    <row r="220" ht="18.0" customHeight="1">
      <c r="A220" s="152"/>
      <c r="B220" s="152"/>
      <c r="C220" s="152"/>
      <c r="D220" s="152"/>
      <c r="E220" s="152"/>
      <c r="F220" s="152"/>
      <c r="G220" s="152"/>
      <c r="H220" s="153"/>
      <c r="I220" s="152"/>
      <c r="J220" s="152"/>
      <c r="K220" s="124"/>
    </row>
    <row r="221" ht="18.0" customHeight="1">
      <c r="A221" s="152"/>
      <c r="B221" s="152"/>
      <c r="C221" s="152"/>
      <c r="D221" s="152"/>
      <c r="E221" s="152"/>
      <c r="F221" s="152"/>
      <c r="G221" s="152"/>
      <c r="H221" s="153"/>
      <c r="I221" s="152"/>
      <c r="J221" s="152"/>
      <c r="K221" s="124"/>
    </row>
    <row r="222" ht="18.0" customHeight="1">
      <c r="A222" s="152"/>
      <c r="B222" s="152"/>
      <c r="C222" s="152"/>
      <c r="D222" s="152"/>
      <c r="E222" s="152"/>
      <c r="F222" s="152"/>
      <c r="G222" s="152"/>
      <c r="H222" s="153"/>
      <c r="I222" s="152"/>
      <c r="J222" s="152"/>
      <c r="K222" s="124"/>
    </row>
    <row r="223" ht="18.0" customHeight="1">
      <c r="A223" s="152"/>
      <c r="B223" s="152"/>
      <c r="C223" s="152"/>
      <c r="D223" s="152"/>
      <c r="E223" s="152"/>
      <c r="F223" s="152"/>
      <c r="G223" s="152"/>
      <c r="H223" s="153"/>
      <c r="I223" s="152"/>
      <c r="J223" s="152"/>
      <c r="K223" s="124"/>
    </row>
    <row r="224" ht="18.0" customHeight="1">
      <c r="A224" s="152"/>
      <c r="B224" s="152"/>
      <c r="C224" s="152"/>
      <c r="D224" s="152"/>
      <c r="E224" s="152"/>
      <c r="F224" s="152"/>
      <c r="G224" s="152"/>
      <c r="H224" s="153"/>
      <c r="I224" s="152"/>
      <c r="J224" s="152"/>
      <c r="K224" s="124"/>
    </row>
    <row r="225" ht="18.0" customHeight="1">
      <c r="A225" s="152"/>
      <c r="B225" s="152"/>
      <c r="C225" s="152"/>
      <c r="D225" s="152"/>
      <c r="E225" s="152"/>
      <c r="F225" s="152"/>
      <c r="G225" s="152"/>
      <c r="H225" s="153"/>
      <c r="I225" s="152"/>
      <c r="J225" s="152"/>
      <c r="K225" s="124"/>
    </row>
    <row r="226" ht="18.0" customHeight="1">
      <c r="A226" s="152"/>
      <c r="B226" s="152"/>
      <c r="C226" s="152"/>
      <c r="D226" s="152"/>
      <c r="E226" s="152"/>
      <c r="F226" s="152"/>
      <c r="G226" s="152"/>
      <c r="H226" s="153"/>
      <c r="I226" s="152"/>
      <c r="J226" s="152"/>
      <c r="K226" s="124"/>
    </row>
    <row r="227" ht="18.0" customHeight="1">
      <c r="A227" s="152"/>
      <c r="B227" s="152"/>
      <c r="C227" s="152"/>
      <c r="D227" s="152"/>
      <c r="E227" s="152"/>
      <c r="F227" s="152"/>
      <c r="G227" s="152"/>
      <c r="H227" s="153"/>
      <c r="I227" s="152"/>
      <c r="J227" s="152"/>
      <c r="K227" s="124"/>
    </row>
    <row r="228" ht="18.0" customHeight="1">
      <c r="A228" s="152"/>
      <c r="B228" s="152"/>
      <c r="C228" s="152"/>
      <c r="D228" s="152"/>
      <c r="E228" s="152"/>
      <c r="F228" s="152"/>
      <c r="G228" s="152"/>
      <c r="H228" s="153"/>
      <c r="I228" s="152"/>
      <c r="J228" s="152"/>
      <c r="K228" s="124"/>
    </row>
    <row r="229" ht="18.0" customHeight="1">
      <c r="A229" s="152"/>
      <c r="B229" s="152"/>
      <c r="C229" s="152"/>
      <c r="D229" s="152"/>
      <c r="E229" s="152"/>
      <c r="F229" s="152"/>
      <c r="G229" s="152"/>
      <c r="H229" s="153"/>
      <c r="I229" s="152"/>
      <c r="J229" s="152"/>
      <c r="K229" s="124"/>
    </row>
    <row r="230" ht="18.0" customHeight="1">
      <c r="A230" s="152"/>
      <c r="B230" s="152"/>
      <c r="C230" s="152"/>
      <c r="D230" s="152"/>
      <c r="E230" s="152"/>
      <c r="F230" s="152"/>
      <c r="G230" s="152"/>
      <c r="H230" s="153"/>
      <c r="I230" s="152"/>
      <c r="J230" s="152"/>
      <c r="K230" s="124"/>
    </row>
    <row r="231" ht="18.0" customHeight="1">
      <c r="A231" s="152"/>
      <c r="B231" s="152"/>
      <c r="C231" s="152"/>
      <c r="D231" s="152"/>
      <c r="E231" s="152"/>
      <c r="F231" s="152"/>
      <c r="G231" s="152"/>
      <c r="H231" s="153"/>
      <c r="I231" s="152"/>
      <c r="J231" s="152"/>
      <c r="K231" s="124"/>
    </row>
    <row r="232" ht="18.0" customHeight="1">
      <c r="A232" s="152"/>
      <c r="B232" s="152"/>
      <c r="C232" s="152"/>
      <c r="D232" s="152"/>
      <c r="E232" s="152"/>
      <c r="F232" s="152"/>
      <c r="G232" s="152"/>
      <c r="H232" s="153"/>
      <c r="I232" s="152"/>
      <c r="J232" s="152"/>
      <c r="K232" s="124"/>
    </row>
    <row r="233" ht="18.0" customHeight="1">
      <c r="A233" s="152"/>
      <c r="B233" s="152"/>
      <c r="C233" s="152"/>
      <c r="D233" s="152"/>
      <c r="E233" s="152"/>
      <c r="F233" s="152"/>
      <c r="G233" s="152"/>
      <c r="H233" s="153"/>
      <c r="I233" s="152"/>
      <c r="J233" s="152"/>
      <c r="K233" s="124"/>
    </row>
    <row r="234" ht="18.0" customHeight="1">
      <c r="A234" s="152"/>
      <c r="B234" s="152"/>
      <c r="C234" s="152"/>
      <c r="D234" s="152"/>
      <c r="E234" s="152"/>
      <c r="F234" s="152"/>
      <c r="G234" s="152"/>
      <c r="H234" s="153"/>
      <c r="I234" s="152"/>
      <c r="J234" s="152"/>
      <c r="K234" s="124"/>
    </row>
    <row r="235" ht="18.0" customHeight="1">
      <c r="A235" s="152"/>
      <c r="B235" s="152"/>
      <c r="C235" s="152"/>
      <c r="D235" s="152"/>
      <c r="E235" s="152"/>
      <c r="F235" s="152"/>
      <c r="G235" s="152"/>
      <c r="H235" s="153"/>
      <c r="I235" s="152"/>
      <c r="J235" s="152"/>
      <c r="K235" s="124"/>
    </row>
    <row r="236" ht="18.0" customHeight="1">
      <c r="A236" s="152"/>
      <c r="B236" s="152"/>
      <c r="C236" s="152"/>
      <c r="D236" s="152"/>
      <c r="E236" s="152"/>
      <c r="F236" s="152"/>
      <c r="G236" s="152"/>
      <c r="H236" s="153"/>
      <c r="I236" s="152"/>
      <c r="J236" s="152"/>
      <c r="K236" s="124"/>
    </row>
    <row r="237" ht="18.0" customHeight="1">
      <c r="A237" s="152"/>
      <c r="B237" s="152"/>
      <c r="C237" s="152"/>
      <c r="D237" s="152"/>
      <c r="E237" s="152"/>
      <c r="F237" s="152"/>
      <c r="G237" s="152"/>
      <c r="H237" s="153"/>
      <c r="I237" s="152"/>
      <c r="J237" s="152"/>
      <c r="K237" s="124"/>
    </row>
    <row r="238" ht="18.0" customHeight="1">
      <c r="A238" s="152"/>
      <c r="B238" s="152"/>
      <c r="C238" s="152"/>
      <c r="D238" s="152"/>
      <c r="E238" s="152"/>
      <c r="F238" s="152"/>
      <c r="G238" s="152"/>
      <c r="H238" s="153"/>
      <c r="I238" s="152"/>
      <c r="J238" s="152"/>
      <c r="K238" s="124"/>
    </row>
    <row r="239" ht="18.0" customHeight="1">
      <c r="A239" s="152"/>
      <c r="B239" s="152"/>
      <c r="C239" s="152"/>
      <c r="D239" s="152"/>
      <c r="E239" s="152"/>
      <c r="F239" s="152"/>
      <c r="G239" s="152"/>
      <c r="H239" s="153"/>
      <c r="I239" s="152"/>
      <c r="J239" s="152"/>
      <c r="K239" s="124"/>
    </row>
    <row r="240" ht="18.0" customHeight="1">
      <c r="A240" s="152"/>
      <c r="B240" s="152"/>
      <c r="C240" s="152"/>
      <c r="D240" s="152"/>
      <c r="E240" s="152"/>
      <c r="F240" s="152"/>
      <c r="G240" s="152"/>
      <c r="H240" s="153"/>
      <c r="I240" s="152"/>
      <c r="J240" s="152"/>
      <c r="K240" s="124"/>
    </row>
    <row r="241" ht="18.0" customHeight="1">
      <c r="A241" s="152"/>
      <c r="B241" s="152"/>
      <c r="C241" s="152"/>
      <c r="D241" s="152"/>
      <c r="E241" s="152"/>
      <c r="F241" s="152"/>
      <c r="G241" s="152"/>
      <c r="H241" s="153"/>
      <c r="I241" s="152"/>
      <c r="J241" s="152"/>
      <c r="K241" s="124"/>
    </row>
    <row r="242" ht="18.0" customHeight="1">
      <c r="A242" s="152"/>
      <c r="B242" s="152"/>
      <c r="C242" s="152"/>
      <c r="D242" s="152"/>
      <c r="E242" s="152"/>
      <c r="F242" s="152"/>
      <c r="G242" s="152"/>
      <c r="H242" s="153"/>
      <c r="I242" s="152"/>
      <c r="J242" s="152"/>
      <c r="K242" s="124"/>
    </row>
    <row r="243" ht="18.0" customHeight="1">
      <c r="A243" s="152"/>
      <c r="B243" s="152"/>
      <c r="C243" s="152"/>
      <c r="D243" s="152"/>
      <c r="E243" s="152"/>
      <c r="F243" s="152"/>
      <c r="G243" s="152"/>
      <c r="H243" s="153"/>
      <c r="I243" s="152"/>
      <c r="J243" s="152"/>
      <c r="K243" s="124"/>
    </row>
    <row r="244" ht="18.0" customHeight="1">
      <c r="A244" s="152"/>
      <c r="B244" s="152"/>
      <c r="C244" s="152"/>
      <c r="D244" s="152"/>
      <c r="E244" s="152"/>
      <c r="F244" s="152"/>
      <c r="G244" s="152"/>
      <c r="H244" s="153"/>
      <c r="I244" s="152"/>
      <c r="J244" s="152"/>
      <c r="K244" s="124"/>
    </row>
    <row r="245" ht="18.0" customHeight="1">
      <c r="A245" s="152"/>
      <c r="B245" s="152"/>
      <c r="C245" s="152"/>
      <c r="D245" s="152"/>
      <c r="E245" s="152"/>
      <c r="F245" s="152"/>
      <c r="G245" s="152"/>
      <c r="H245" s="153"/>
      <c r="I245" s="152"/>
      <c r="J245" s="152"/>
      <c r="K245" s="124"/>
    </row>
    <row r="246" ht="18.0" customHeight="1">
      <c r="A246" s="152"/>
      <c r="B246" s="152"/>
      <c r="C246" s="152"/>
      <c r="D246" s="152"/>
      <c r="E246" s="152"/>
      <c r="F246" s="152"/>
      <c r="G246" s="152"/>
      <c r="H246" s="153"/>
      <c r="I246" s="152"/>
      <c r="J246" s="152"/>
      <c r="K246" s="124"/>
    </row>
    <row r="247" ht="18.0" customHeight="1">
      <c r="A247" s="152"/>
      <c r="B247" s="152"/>
      <c r="C247" s="152"/>
      <c r="D247" s="152"/>
      <c r="E247" s="152"/>
      <c r="F247" s="152"/>
      <c r="G247" s="152"/>
      <c r="H247" s="153"/>
      <c r="I247" s="152"/>
      <c r="J247" s="152"/>
      <c r="K247" s="124"/>
    </row>
    <row r="248" ht="18.0" customHeight="1">
      <c r="A248" s="152"/>
      <c r="B248" s="152"/>
      <c r="C248" s="152"/>
      <c r="D248" s="152"/>
      <c r="E248" s="152"/>
      <c r="F248" s="152"/>
      <c r="G248" s="152"/>
      <c r="H248" s="153"/>
      <c r="I248" s="152"/>
      <c r="J248" s="152"/>
      <c r="K248" s="124"/>
    </row>
    <row r="249" ht="18.0" customHeight="1">
      <c r="A249" s="152"/>
      <c r="B249" s="152"/>
      <c r="C249" s="152"/>
      <c r="D249" s="152"/>
      <c r="E249" s="152"/>
      <c r="F249" s="152"/>
      <c r="G249" s="152"/>
      <c r="H249" s="153"/>
      <c r="I249" s="152"/>
      <c r="J249" s="152"/>
      <c r="K249" s="124"/>
    </row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J1"/>
    <mergeCell ref="A2:J2"/>
    <mergeCell ref="A3:J3"/>
    <mergeCell ref="A56:J56"/>
  </mergeCells>
  <printOptions/>
  <pageMargins bottom="0.75" footer="0.0" header="0.0" left="0.7" right="0.7" top="0.75"/>
  <pageSetup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1.88"/>
    <col customWidth="1" min="2" max="2" width="44.0"/>
    <col customWidth="1" min="3" max="3" width="12.88"/>
    <col customWidth="1" min="4" max="4" width="8.63"/>
    <col customWidth="1" min="5" max="5" width="18.38"/>
    <col customWidth="1" min="6" max="6" width="19.88"/>
    <col customWidth="1" min="7" max="7" width="17.75"/>
    <col customWidth="1" min="8" max="8" width="9.75"/>
    <col customWidth="1" min="9" max="9" width="22.88"/>
    <col customWidth="1" min="10" max="10" width="10.63"/>
    <col customWidth="1" min="11" max="11" width="12.38"/>
    <col customWidth="1" min="12" max="12" width="15.5"/>
    <col customWidth="1" min="13" max="13" width="44.0"/>
    <col customWidth="1" min="14" max="14" width="18.88"/>
  </cols>
  <sheetData>
    <row r="1" ht="18.75" customHeight="1">
      <c r="A1" s="55" t="s">
        <v>644</v>
      </c>
      <c r="B1" s="40"/>
      <c r="C1" s="40"/>
      <c r="D1" s="40"/>
      <c r="E1" s="40"/>
      <c r="F1" s="40"/>
      <c r="G1" s="40"/>
      <c r="H1" s="40"/>
      <c r="I1" s="40"/>
      <c r="J1" s="41"/>
      <c r="K1" s="50"/>
      <c r="L1" s="30"/>
      <c r="M1" s="30"/>
      <c r="N1" s="66"/>
    </row>
    <row r="2" ht="18.75" customHeight="1">
      <c r="A2" s="55" t="s">
        <v>645</v>
      </c>
      <c r="B2" s="40"/>
      <c r="C2" s="40"/>
      <c r="D2" s="40"/>
      <c r="E2" s="40"/>
      <c r="F2" s="40"/>
      <c r="G2" s="40"/>
      <c r="H2" s="40"/>
      <c r="I2" s="40"/>
      <c r="J2" s="41"/>
      <c r="K2" s="50"/>
      <c r="L2" s="30"/>
      <c r="M2" s="30"/>
      <c r="N2" s="66"/>
    </row>
    <row r="3" ht="15.75" customHeight="1">
      <c r="A3" s="57" t="s">
        <v>42</v>
      </c>
      <c r="B3" s="40"/>
      <c r="C3" s="40"/>
      <c r="D3" s="40"/>
      <c r="E3" s="40"/>
      <c r="F3" s="40"/>
      <c r="G3" s="40"/>
      <c r="H3" s="40"/>
      <c r="I3" s="40"/>
      <c r="J3" s="41"/>
      <c r="K3" s="50"/>
      <c r="L3" s="30"/>
      <c r="M3" s="30"/>
      <c r="N3" s="66"/>
    </row>
    <row r="4">
      <c r="A4" s="42" t="s">
        <v>1</v>
      </c>
      <c r="B4" s="42" t="s">
        <v>68</v>
      </c>
      <c r="C4" s="42" t="s">
        <v>69</v>
      </c>
      <c r="D4" s="43" t="s">
        <v>596</v>
      </c>
      <c r="E4" s="42" t="s">
        <v>597</v>
      </c>
      <c r="F4" s="42" t="s">
        <v>598</v>
      </c>
      <c r="G4" s="42" t="s">
        <v>599</v>
      </c>
      <c r="H4" s="42" t="s">
        <v>600</v>
      </c>
      <c r="I4" s="42" t="s">
        <v>665</v>
      </c>
      <c r="J4" s="42" t="s">
        <v>602</v>
      </c>
      <c r="K4" s="44" t="s">
        <v>64</v>
      </c>
      <c r="L4" s="42" t="s">
        <v>603</v>
      </c>
      <c r="M4" s="42" t="s">
        <v>604</v>
      </c>
      <c r="N4" s="66"/>
    </row>
    <row r="5" ht="15.75" customHeight="1">
      <c r="A5" s="29" t="s">
        <v>725</v>
      </c>
      <c r="B5" s="30" t="s">
        <v>953</v>
      </c>
      <c r="C5" s="45">
        <v>4.000010466E9</v>
      </c>
      <c r="D5" s="73">
        <v>0.0</v>
      </c>
      <c r="E5" s="27" t="s">
        <v>648</v>
      </c>
      <c r="F5" s="27" t="s">
        <v>608</v>
      </c>
      <c r="G5" s="47" t="s">
        <v>609</v>
      </c>
      <c r="H5" s="29" t="s">
        <v>610</v>
      </c>
      <c r="I5" s="29">
        <v>1.0</v>
      </c>
      <c r="J5" s="27" t="s">
        <v>611</v>
      </c>
      <c r="K5" s="45">
        <v>550.0</v>
      </c>
      <c r="L5" s="30">
        <v>9.100001537E9</v>
      </c>
      <c r="M5" s="30" t="s">
        <v>954</v>
      </c>
      <c r="N5" s="66"/>
    </row>
    <row r="6" ht="18.75" customHeight="1">
      <c r="A6" s="29" t="s">
        <v>725</v>
      </c>
      <c r="B6" s="30" t="s">
        <v>955</v>
      </c>
      <c r="C6" s="45">
        <v>4.000010468E9</v>
      </c>
      <c r="D6" s="73">
        <v>0.0</v>
      </c>
      <c r="E6" s="27" t="s">
        <v>648</v>
      </c>
      <c r="F6" s="27" t="s">
        <v>615</v>
      </c>
      <c r="G6" s="47" t="s">
        <v>609</v>
      </c>
      <c r="H6" s="29" t="s">
        <v>616</v>
      </c>
      <c r="I6" s="29">
        <v>1.0</v>
      </c>
      <c r="J6" s="27" t="s">
        <v>611</v>
      </c>
      <c r="K6" s="45">
        <v>550.0</v>
      </c>
      <c r="L6" s="30">
        <v>9.100001618E9</v>
      </c>
      <c r="M6" s="30" t="s">
        <v>956</v>
      </c>
      <c r="N6" s="66"/>
    </row>
    <row r="7" ht="15.75" customHeight="1">
      <c r="A7" s="27" t="s">
        <v>730</v>
      </c>
      <c r="B7" s="30" t="s">
        <v>957</v>
      </c>
      <c r="C7" s="45">
        <v>4.000010469E9</v>
      </c>
      <c r="D7" s="73">
        <v>0.0</v>
      </c>
      <c r="E7" s="27" t="s">
        <v>648</v>
      </c>
      <c r="F7" s="27" t="s">
        <v>608</v>
      </c>
      <c r="G7" s="47" t="s">
        <v>609</v>
      </c>
      <c r="H7" s="29" t="s">
        <v>610</v>
      </c>
      <c r="I7" s="29">
        <v>1.0</v>
      </c>
      <c r="J7" s="27" t="s">
        <v>611</v>
      </c>
      <c r="K7" s="45">
        <v>600.0</v>
      </c>
      <c r="L7" s="30">
        <v>9.100001537E9</v>
      </c>
      <c r="M7" s="30" t="s">
        <v>954</v>
      </c>
      <c r="N7" s="66"/>
    </row>
    <row r="8" ht="15.75" customHeight="1">
      <c r="A8" s="27" t="s">
        <v>730</v>
      </c>
      <c r="B8" s="30" t="s">
        <v>958</v>
      </c>
      <c r="C8" s="45">
        <v>4.000010462E9</v>
      </c>
      <c r="D8" s="73">
        <v>0.0</v>
      </c>
      <c r="E8" s="27" t="s">
        <v>648</v>
      </c>
      <c r="F8" s="27" t="s">
        <v>615</v>
      </c>
      <c r="G8" s="47" t="s">
        <v>609</v>
      </c>
      <c r="H8" s="29" t="s">
        <v>616</v>
      </c>
      <c r="I8" s="29">
        <v>1.0</v>
      </c>
      <c r="J8" s="27" t="s">
        <v>611</v>
      </c>
      <c r="K8" s="45">
        <v>600.0</v>
      </c>
      <c r="L8" s="30">
        <v>9.100001618E9</v>
      </c>
      <c r="M8" s="30" t="s">
        <v>956</v>
      </c>
      <c r="N8" s="66"/>
    </row>
    <row r="9" ht="15.75" customHeight="1">
      <c r="A9" s="27" t="s">
        <v>730</v>
      </c>
      <c r="B9" s="30" t="s">
        <v>959</v>
      </c>
      <c r="C9" s="45">
        <v>4.000010463E9</v>
      </c>
      <c r="D9" s="73">
        <v>0.0</v>
      </c>
      <c r="E9" s="27" t="s">
        <v>648</v>
      </c>
      <c r="F9" s="27" t="s">
        <v>608</v>
      </c>
      <c r="G9" s="47" t="s">
        <v>609</v>
      </c>
      <c r="H9" s="29" t="s">
        <v>610</v>
      </c>
      <c r="I9" s="29">
        <v>1.0</v>
      </c>
      <c r="J9" s="27" t="s">
        <v>611</v>
      </c>
      <c r="K9" s="45">
        <v>400.0</v>
      </c>
      <c r="L9" s="30">
        <v>9.100001537E9</v>
      </c>
      <c r="M9" s="30" t="s">
        <v>954</v>
      </c>
      <c r="N9" s="66"/>
    </row>
    <row r="10" ht="15.75" customHeight="1">
      <c r="A10" s="27" t="s">
        <v>730</v>
      </c>
      <c r="B10" s="30" t="s">
        <v>960</v>
      </c>
      <c r="C10" s="45">
        <v>4.000010464E9</v>
      </c>
      <c r="D10" s="73">
        <v>0.0</v>
      </c>
      <c r="E10" s="27" t="s">
        <v>648</v>
      </c>
      <c r="F10" s="27" t="s">
        <v>615</v>
      </c>
      <c r="G10" s="47" t="s">
        <v>609</v>
      </c>
      <c r="H10" s="29" t="s">
        <v>616</v>
      </c>
      <c r="I10" s="29">
        <v>1.0</v>
      </c>
      <c r="J10" s="27" t="s">
        <v>611</v>
      </c>
      <c r="K10" s="45">
        <v>400.0</v>
      </c>
      <c r="L10" s="30">
        <v>9.100001618E9</v>
      </c>
      <c r="M10" s="30" t="s">
        <v>956</v>
      </c>
      <c r="N10" s="66"/>
    </row>
    <row r="11" ht="15.75" customHeight="1">
      <c r="A11" s="27" t="s">
        <v>730</v>
      </c>
      <c r="B11" s="30" t="s">
        <v>961</v>
      </c>
      <c r="C11" s="45">
        <v>4.000010465E9</v>
      </c>
      <c r="D11" s="73">
        <v>0.0</v>
      </c>
      <c r="E11" s="27" t="s">
        <v>648</v>
      </c>
      <c r="F11" s="27" t="s">
        <v>608</v>
      </c>
      <c r="G11" s="47" t="s">
        <v>609</v>
      </c>
      <c r="H11" s="29" t="s">
        <v>610</v>
      </c>
      <c r="I11" s="29">
        <v>1.0</v>
      </c>
      <c r="J11" s="27" t="s">
        <v>611</v>
      </c>
      <c r="K11" s="45">
        <v>360.0</v>
      </c>
      <c r="L11" s="30">
        <v>9.100001537E9</v>
      </c>
      <c r="M11" s="30" t="s">
        <v>954</v>
      </c>
      <c r="N11" s="66"/>
    </row>
    <row r="12" ht="15.75" customHeight="1">
      <c r="A12" s="27" t="s">
        <v>730</v>
      </c>
      <c r="B12" s="30" t="s">
        <v>962</v>
      </c>
      <c r="C12" s="45">
        <v>4.000010458E9</v>
      </c>
      <c r="D12" s="73">
        <v>0.0</v>
      </c>
      <c r="E12" s="27" t="s">
        <v>648</v>
      </c>
      <c r="F12" s="27" t="s">
        <v>615</v>
      </c>
      <c r="G12" s="47" t="s">
        <v>609</v>
      </c>
      <c r="H12" s="29" t="s">
        <v>616</v>
      </c>
      <c r="I12" s="29">
        <v>1.0</v>
      </c>
      <c r="J12" s="27" t="s">
        <v>611</v>
      </c>
      <c r="K12" s="45">
        <v>360.0</v>
      </c>
      <c r="L12" s="30">
        <v>9.100001618E9</v>
      </c>
      <c r="M12" s="30" t="s">
        <v>956</v>
      </c>
      <c r="N12" s="66"/>
    </row>
    <row r="13" ht="15.75" customHeight="1">
      <c r="A13" s="27" t="s">
        <v>835</v>
      </c>
      <c r="B13" s="30" t="s">
        <v>963</v>
      </c>
      <c r="C13" s="45">
        <v>4.000010459E9</v>
      </c>
      <c r="D13" s="73">
        <v>0.0</v>
      </c>
      <c r="E13" s="27" t="s">
        <v>648</v>
      </c>
      <c r="F13" s="27" t="s">
        <v>608</v>
      </c>
      <c r="G13" s="47" t="s">
        <v>609</v>
      </c>
      <c r="H13" s="29" t="s">
        <v>610</v>
      </c>
      <c r="I13" s="29">
        <v>1.0</v>
      </c>
      <c r="J13" s="27" t="s">
        <v>611</v>
      </c>
      <c r="K13" s="45">
        <v>440.0</v>
      </c>
      <c r="L13" s="30">
        <v>9.100001537E9</v>
      </c>
      <c r="M13" s="30" t="s">
        <v>954</v>
      </c>
      <c r="N13" s="66"/>
    </row>
    <row r="14" ht="15.75" customHeight="1">
      <c r="A14" s="27" t="s">
        <v>835</v>
      </c>
      <c r="B14" s="30" t="s">
        <v>964</v>
      </c>
      <c r="C14" s="45">
        <v>4.00001046E9</v>
      </c>
      <c r="D14" s="73">
        <v>0.0</v>
      </c>
      <c r="E14" s="27" t="s">
        <v>648</v>
      </c>
      <c r="F14" s="27" t="s">
        <v>615</v>
      </c>
      <c r="G14" s="47" t="s">
        <v>609</v>
      </c>
      <c r="H14" s="29" t="s">
        <v>616</v>
      </c>
      <c r="I14" s="29">
        <v>1.0</v>
      </c>
      <c r="J14" s="27" t="s">
        <v>611</v>
      </c>
      <c r="K14" s="45">
        <v>440.0</v>
      </c>
      <c r="L14" s="30">
        <v>9.100001618E9</v>
      </c>
      <c r="M14" s="30" t="s">
        <v>956</v>
      </c>
      <c r="N14" s="66"/>
    </row>
    <row r="15" ht="15.75" customHeight="1">
      <c r="A15" s="27" t="s">
        <v>835</v>
      </c>
      <c r="B15" s="30" t="s">
        <v>965</v>
      </c>
      <c r="C15" s="45">
        <v>4.000010461E9</v>
      </c>
      <c r="D15" s="73">
        <v>0.0</v>
      </c>
      <c r="E15" s="27" t="s">
        <v>648</v>
      </c>
      <c r="F15" s="27" t="s">
        <v>608</v>
      </c>
      <c r="G15" s="47" t="s">
        <v>609</v>
      </c>
      <c r="H15" s="29" t="s">
        <v>610</v>
      </c>
      <c r="I15" s="29">
        <v>1.0</v>
      </c>
      <c r="J15" s="27" t="s">
        <v>611</v>
      </c>
      <c r="K15" s="45">
        <v>300.0</v>
      </c>
      <c r="L15" s="30">
        <v>9.100001537E9</v>
      </c>
      <c r="M15" s="30" t="s">
        <v>954</v>
      </c>
      <c r="N15" s="66"/>
    </row>
    <row r="16" ht="15.75" customHeight="1">
      <c r="A16" s="27" t="s">
        <v>835</v>
      </c>
      <c r="B16" s="30" t="s">
        <v>966</v>
      </c>
      <c r="C16" s="45">
        <v>4.000010456E9</v>
      </c>
      <c r="D16" s="73">
        <v>0.0</v>
      </c>
      <c r="E16" s="27" t="s">
        <v>648</v>
      </c>
      <c r="F16" s="27" t="s">
        <v>615</v>
      </c>
      <c r="G16" s="47" t="s">
        <v>609</v>
      </c>
      <c r="H16" s="29" t="s">
        <v>616</v>
      </c>
      <c r="I16" s="29">
        <v>1.0</v>
      </c>
      <c r="J16" s="27" t="s">
        <v>611</v>
      </c>
      <c r="K16" s="45">
        <v>300.0</v>
      </c>
      <c r="L16" s="30">
        <v>9.100001618E9</v>
      </c>
      <c r="M16" s="30" t="s">
        <v>956</v>
      </c>
      <c r="N16" s="66"/>
    </row>
    <row r="17" ht="15.75" customHeight="1">
      <c r="A17" s="27" t="s">
        <v>967</v>
      </c>
      <c r="B17" s="30" t="s">
        <v>968</v>
      </c>
      <c r="C17" s="45">
        <v>4.000010457E9</v>
      </c>
      <c r="D17" s="73">
        <v>0.0</v>
      </c>
      <c r="E17" s="27" t="s">
        <v>648</v>
      </c>
      <c r="F17" s="27" t="s">
        <v>608</v>
      </c>
      <c r="G17" s="47" t="s">
        <v>609</v>
      </c>
      <c r="H17" s="29" t="s">
        <v>610</v>
      </c>
      <c r="I17" s="29">
        <v>1.0</v>
      </c>
      <c r="J17" s="27" t="s">
        <v>611</v>
      </c>
      <c r="K17" s="45">
        <v>550.0</v>
      </c>
      <c r="L17" s="30">
        <v>9.100001537E9</v>
      </c>
      <c r="M17" s="30" t="s">
        <v>954</v>
      </c>
      <c r="N17" s="66"/>
    </row>
    <row r="18" ht="15.75" customHeight="1">
      <c r="A18" s="27" t="s">
        <v>967</v>
      </c>
      <c r="B18" s="30" t="s">
        <v>969</v>
      </c>
      <c r="C18" s="45">
        <v>4.00001045E9</v>
      </c>
      <c r="D18" s="73">
        <v>0.0</v>
      </c>
      <c r="E18" s="27" t="s">
        <v>648</v>
      </c>
      <c r="F18" s="27" t="s">
        <v>615</v>
      </c>
      <c r="G18" s="47" t="s">
        <v>609</v>
      </c>
      <c r="H18" s="29" t="s">
        <v>616</v>
      </c>
      <c r="I18" s="29">
        <v>1.0</v>
      </c>
      <c r="J18" s="27" t="s">
        <v>611</v>
      </c>
      <c r="K18" s="45">
        <v>550.0</v>
      </c>
      <c r="L18" s="30">
        <v>9.100001618E9</v>
      </c>
      <c r="M18" s="30" t="s">
        <v>956</v>
      </c>
      <c r="N18" s="66"/>
    </row>
    <row r="19" ht="15.75" customHeight="1">
      <c r="A19" s="27" t="s">
        <v>970</v>
      </c>
      <c r="B19" s="30" t="s">
        <v>450</v>
      </c>
      <c r="C19" s="30">
        <v>4.000007993E9</v>
      </c>
      <c r="D19" s="73">
        <v>0.0</v>
      </c>
      <c r="E19" s="27" t="s">
        <v>648</v>
      </c>
      <c r="F19" s="29" t="s">
        <v>971</v>
      </c>
      <c r="G19" s="47" t="s">
        <v>609</v>
      </c>
      <c r="H19" s="29" t="s">
        <v>610</v>
      </c>
      <c r="I19" s="29">
        <v>1.0</v>
      </c>
      <c r="J19" s="27"/>
      <c r="K19" s="29">
        <v>240.0</v>
      </c>
      <c r="L19" s="30">
        <v>4.000007993E9</v>
      </c>
      <c r="M19" s="30" t="s">
        <v>450</v>
      </c>
      <c r="N19" s="66"/>
    </row>
    <row r="20" ht="15.75" customHeight="1">
      <c r="A20" s="149" t="s">
        <v>1</v>
      </c>
      <c r="B20" s="149"/>
      <c r="C20" s="149"/>
      <c r="D20" s="150"/>
      <c r="E20" s="149"/>
      <c r="F20" s="149"/>
      <c r="G20" s="149"/>
      <c r="H20" s="149"/>
      <c r="I20" s="156" t="s">
        <v>601</v>
      </c>
      <c r="J20" s="41"/>
      <c r="K20" s="149"/>
      <c r="L20" s="149"/>
      <c r="M20" s="149"/>
      <c r="N20" s="66"/>
    </row>
    <row r="21" ht="15.75" customHeight="1">
      <c r="A21" s="27" t="s">
        <v>967</v>
      </c>
      <c r="B21" s="30" t="s">
        <v>451</v>
      </c>
      <c r="C21" s="30">
        <v>4.000007951E9</v>
      </c>
      <c r="D21" s="73">
        <v>0.0</v>
      </c>
      <c r="E21" s="27" t="s">
        <v>648</v>
      </c>
      <c r="F21" s="27" t="s">
        <v>620</v>
      </c>
      <c r="G21" s="29" t="s">
        <v>621</v>
      </c>
      <c r="H21" s="50" t="s">
        <v>610</v>
      </c>
      <c r="I21" s="27">
        <v>1.0</v>
      </c>
      <c r="J21" s="31"/>
      <c r="K21" s="29">
        <v>60.0</v>
      </c>
      <c r="L21" s="30">
        <v>9.10000117E9</v>
      </c>
      <c r="M21" s="30" t="s">
        <v>972</v>
      </c>
      <c r="N21" s="66"/>
    </row>
    <row r="22" ht="15.75" customHeight="1">
      <c r="A22" s="27" t="s">
        <v>967</v>
      </c>
      <c r="B22" s="30" t="s">
        <v>451</v>
      </c>
      <c r="C22" s="30">
        <v>4.000007951E9</v>
      </c>
      <c r="D22" s="73">
        <v>0.0</v>
      </c>
      <c r="E22" s="27" t="s">
        <v>648</v>
      </c>
      <c r="F22" s="27" t="s">
        <v>620</v>
      </c>
      <c r="G22" s="29" t="s">
        <v>621</v>
      </c>
      <c r="H22" s="50" t="s">
        <v>610</v>
      </c>
      <c r="I22" s="27">
        <v>1.0</v>
      </c>
      <c r="J22" s="27"/>
      <c r="K22" s="29">
        <v>60.0</v>
      </c>
      <c r="L22" s="30">
        <v>9.10000117E9</v>
      </c>
      <c r="M22" s="30" t="s">
        <v>972</v>
      </c>
      <c r="N22" s="66"/>
    </row>
    <row r="23" ht="15.75" customHeight="1">
      <c r="A23" s="27" t="s">
        <v>967</v>
      </c>
      <c r="B23" s="30" t="s">
        <v>228</v>
      </c>
      <c r="C23" s="30">
        <v>4.00000795E9</v>
      </c>
      <c r="D23" s="73">
        <v>0.0</v>
      </c>
      <c r="E23" s="27" t="s">
        <v>648</v>
      </c>
      <c r="F23" s="27" t="s">
        <v>620</v>
      </c>
      <c r="G23" s="29" t="s">
        <v>621</v>
      </c>
      <c r="H23" s="50" t="s">
        <v>610</v>
      </c>
      <c r="I23" s="27">
        <v>1.0</v>
      </c>
      <c r="J23" s="27"/>
      <c r="K23" s="29">
        <v>50.0</v>
      </c>
      <c r="L23" s="30">
        <v>9.10000117E9</v>
      </c>
      <c r="M23" s="30" t="s">
        <v>972</v>
      </c>
      <c r="N23" s="66"/>
    </row>
    <row r="24" ht="15.75" customHeight="1">
      <c r="A24" s="27" t="s">
        <v>973</v>
      </c>
      <c r="B24" s="30" t="s">
        <v>452</v>
      </c>
      <c r="C24" s="30">
        <v>4.0000035E9</v>
      </c>
      <c r="D24" s="73">
        <v>0.0</v>
      </c>
      <c r="E24" s="27" t="s">
        <v>648</v>
      </c>
      <c r="F24" s="27" t="s">
        <v>620</v>
      </c>
      <c r="G24" s="29" t="s">
        <v>621</v>
      </c>
      <c r="H24" s="50" t="s">
        <v>610</v>
      </c>
      <c r="I24" s="27">
        <v>1.0</v>
      </c>
      <c r="J24" s="27"/>
      <c r="K24" s="29">
        <v>60.0</v>
      </c>
      <c r="L24" s="30">
        <v>9.10000117E9</v>
      </c>
      <c r="M24" s="30" t="s">
        <v>972</v>
      </c>
      <c r="N24" s="66"/>
    </row>
    <row r="25" ht="15.75" customHeight="1">
      <c r="A25" s="29" t="s">
        <v>973</v>
      </c>
      <c r="B25" s="30" t="s">
        <v>453</v>
      </c>
      <c r="C25" s="30">
        <v>4.000007941E9</v>
      </c>
      <c r="D25" s="73">
        <v>0.0</v>
      </c>
      <c r="E25" s="27" t="s">
        <v>648</v>
      </c>
      <c r="F25" s="27" t="s">
        <v>620</v>
      </c>
      <c r="G25" s="29" t="s">
        <v>621</v>
      </c>
      <c r="H25" s="50" t="s">
        <v>610</v>
      </c>
      <c r="I25" s="27">
        <v>4.0</v>
      </c>
      <c r="J25" s="27"/>
      <c r="K25" s="29">
        <v>255.0</v>
      </c>
      <c r="L25" s="30">
        <v>9.10000117E9</v>
      </c>
      <c r="M25" s="30" t="s">
        <v>972</v>
      </c>
      <c r="N25" s="66"/>
    </row>
    <row r="26" ht="15.75" customHeight="1">
      <c r="A26" s="29" t="s">
        <v>974</v>
      </c>
      <c r="B26" s="30" t="s">
        <v>454</v>
      </c>
      <c r="C26" s="30">
        <v>4.000007953E9</v>
      </c>
      <c r="D26" s="73">
        <v>0.0</v>
      </c>
      <c r="E26" s="27" t="s">
        <v>648</v>
      </c>
      <c r="F26" s="27" t="s">
        <v>620</v>
      </c>
      <c r="G26" s="29" t="s">
        <v>621</v>
      </c>
      <c r="H26" s="50" t="s">
        <v>610</v>
      </c>
      <c r="I26" s="27">
        <v>1.0</v>
      </c>
      <c r="J26" s="27"/>
      <c r="K26" s="29">
        <v>70.0</v>
      </c>
      <c r="L26" s="30">
        <v>9.10000117E9</v>
      </c>
      <c r="M26" s="30" t="s">
        <v>972</v>
      </c>
      <c r="N26" s="66"/>
    </row>
    <row r="27" ht="15.75" customHeight="1">
      <c r="A27" s="29" t="s">
        <v>975</v>
      </c>
      <c r="B27" s="30" t="s">
        <v>454</v>
      </c>
      <c r="C27" s="30">
        <v>4.000007953E9</v>
      </c>
      <c r="D27" s="73">
        <v>0.0</v>
      </c>
      <c r="E27" s="27" t="s">
        <v>648</v>
      </c>
      <c r="F27" s="27" t="s">
        <v>620</v>
      </c>
      <c r="G27" s="29" t="s">
        <v>621</v>
      </c>
      <c r="H27" s="50" t="s">
        <v>610</v>
      </c>
      <c r="I27" s="27">
        <v>1.0</v>
      </c>
      <c r="J27" s="27"/>
      <c r="K27" s="29">
        <v>70.0</v>
      </c>
      <c r="L27" s="30">
        <v>9.10000117E9</v>
      </c>
      <c r="M27" s="30" t="s">
        <v>972</v>
      </c>
      <c r="N27" s="66"/>
    </row>
    <row r="28" ht="15.75" customHeight="1">
      <c r="A28" s="29" t="s">
        <v>976</v>
      </c>
      <c r="B28" s="30" t="s">
        <v>454</v>
      </c>
      <c r="C28" s="30">
        <v>4.000007953E9</v>
      </c>
      <c r="D28" s="73">
        <v>0.0</v>
      </c>
      <c r="E28" s="27" t="s">
        <v>648</v>
      </c>
      <c r="F28" s="27" t="s">
        <v>620</v>
      </c>
      <c r="G28" s="29" t="s">
        <v>621</v>
      </c>
      <c r="H28" s="50" t="s">
        <v>610</v>
      </c>
      <c r="I28" s="27">
        <v>1.0</v>
      </c>
      <c r="J28" s="27"/>
      <c r="K28" s="29">
        <v>70.0</v>
      </c>
      <c r="L28" s="30">
        <v>9.10000117E9</v>
      </c>
      <c r="M28" s="30" t="s">
        <v>972</v>
      </c>
      <c r="N28" s="66"/>
    </row>
    <row r="29" ht="15.75" customHeight="1">
      <c r="A29" s="29" t="s">
        <v>730</v>
      </c>
      <c r="B29" s="30" t="s">
        <v>455</v>
      </c>
      <c r="C29" s="30">
        <v>4.000007943E9</v>
      </c>
      <c r="D29" s="73">
        <v>0.0</v>
      </c>
      <c r="E29" s="27" t="s">
        <v>648</v>
      </c>
      <c r="F29" s="27" t="s">
        <v>620</v>
      </c>
      <c r="G29" s="29" t="s">
        <v>621</v>
      </c>
      <c r="H29" s="50" t="s">
        <v>610</v>
      </c>
      <c r="I29" s="27">
        <v>2.0</v>
      </c>
      <c r="J29" s="27"/>
      <c r="K29" s="29">
        <v>170.0</v>
      </c>
      <c r="L29" s="30">
        <v>9.10000117E9</v>
      </c>
      <c r="M29" s="30" t="s">
        <v>972</v>
      </c>
      <c r="N29" s="66"/>
    </row>
    <row r="30" ht="15.75" customHeight="1">
      <c r="A30" s="29" t="s">
        <v>977</v>
      </c>
      <c r="B30" s="30" t="s">
        <v>323</v>
      </c>
      <c r="C30" s="30">
        <v>4.000007942E9</v>
      </c>
      <c r="D30" s="73">
        <v>0.0</v>
      </c>
      <c r="E30" s="27" t="s">
        <v>648</v>
      </c>
      <c r="F30" s="27" t="s">
        <v>620</v>
      </c>
      <c r="G30" s="29" t="s">
        <v>621</v>
      </c>
      <c r="H30" s="50" t="s">
        <v>610</v>
      </c>
      <c r="I30" s="27">
        <v>2.0</v>
      </c>
      <c r="J30" s="27"/>
      <c r="K30" s="29">
        <v>150.0</v>
      </c>
      <c r="L30" s="30">
        <v>9.10000117E9</v>
      </c>
      <c r="M30" s="30" t="s">
        <v>972</v>
      </c>
      <c r="N30" s="66"/>
    </row>
    <row r="31" ht="15.75" customHeight="1">
      <c r="A31" s="29" t="s">
        <v>978</v>
      </c>
      <c r="B31" s="30" t="s">
        <v>321</v>
      </c>
      <c r="C31" s="30">
        <v>4.000007963E9</v>
      </c>
      <c r="D31" s="73">
        <v>0.0</v>
      </c>
      <c r="E31" s="27" t="s">
        <v>648</v>
      </c>
      <c r="F31" s="27" t="s">
        <v>620</v>
      </c>
      <c r="G31" s="29" t="s">
        <v>621</v>
      </c>
      <c r="H31" s="50" t="s">
        <v>610</v>
      </c>
      <c r="I31" s="27">
        <v>1.0</v>
      </c>
      <c r="J31" s="27"/>
      <c r="K31" s="29">
        <v>45.0</v>
      </c>
      <c r="L31" s="30">
        <v>9.10000117E9</v>
      </c>
      <c r="M31" s="30" t="s">
        <v>972</v>
      </c>
      <c r="N31" s="66"/>
    </row>
    <row r="32" ht="15.75" customHeight="1">
      <c r="A32" s="29" t="s">
        <v>750</v>
      </c>
      <c r="B32" s="30" t="s">
        <v>323</v>
      </c>
      <c r="C32" s="30">
        <v>4.000007942E9</v>
      </c>
      <c r="D32" s="73">
        <v>0.0</v>
      </c>
      <c r="E32" s="27" t="s">
        <v>648</v>
      </c>
      <c r="F32" s="27" t="s">
        <v>620</v>
      </c>
      <c r="G32" s="29" t="s">
        <v>621</v>
      </c>
      <c r="H32" s="50" t="s">
        <v>610</v>
      </c>
      <c r="I32" s="27">
        <v>1.0</v>
      </c>
      <c r="J32" s="27"/>
      <c r="K32" s="29">
        <v>75.0</v>
      </c>
      <c r="L32" s="30">
        <v>9.10000117E9</v>
      </c>
      <c r="M32" s="30" t="s">
        <v>972</v>
      </c>
      <c r="N32" s="66"/>
    </row>
    <row r="33" ht="15.75" customHeight="1">
      <c r="A33" s="29" t="s">
        <v>854</v>
      </c>
      <c r="B33" s="30" t="s">
        <v>228</v>
      </c>
      <c r="C33" s="30">
        <v>4.00000795E9</v>
      </c>
      <c r="D33" s="73">
        <v>0.0</v>
      </c>
      <c r="E33" s="27" t="s">
        <v>648</v>
      </c>
      <c r="F33" s="27" t="s">
        <v>620</v>
      </c>
      <c r="G33" s="29" t="s">
        <v>621</v>
      </c>
      <c r="H33" s="50" t="s">
        <v>610</v>
      </c>
      <c r="I33" s="27">
        <v>1.0</v>
      </c>
      <c r="J33" s="27"/>
      <c r="K33" s="29">
        <v>50.0</v>
      </c>
      <c r="L33" s="30">
        <v>9.10000117E9</v>
      </c>
      <c r="M33" s="30" t="s">
        <v>972</v>
      </c>
      <c r="N33" s="66"/>
    </row>
    <row r="34" ht="15.75" customHeight="1">
      <c r="A34" s="29" t="s">
        <v>50</v>
      </c>
      <c r="B34" s="30" t="s">
        <v>456</v>
      </c>
      <c r="C34" s="30">
        <v>4.000007962E9</v>
      </c>
      <c r="D34" s="73">
        <v>0.0</v>
      </c>
      <c r="E34" s="27" t="s">
        <v>648</v>
      </c>
      <c r="F34" s="27" t="s">
        <v>620</v>
      </c>
      <c r="G34" s="29" t="s">
        <v>621</v>
      </c>
      <c r="H34" s="50" t="s">
        <v>610</v>
      </c>
      <c r="I34" s="27">
        <v>1.0</v>
      </c>
      <c r="J34" s="27"/>
      <c r="K34" s="29">
        <v>50.0</v>
      </c>
      <c r="L34" s="30">
        <v>9.10000117E9</v>
      </c>
      <c r="M34" s="30" t="s">
        <v>972</v>
      </c>
      <c r="N34" s="66"/>
    </row>
    <row r="35" ht="15.75" customHeight="1">
      <c r="A35" s="29" t="s">
        <v>751</v>
      </c>
      <c r="B35" s="30" t="s">
        <v>229</v>
      </c>
      <c r="C35" s="30">
        <v>4.000007944E9</v>
      </c>
      <c r="D35" s="73">
        <v>0.0</v>
      </c>
      <c r="E35" s="27" t="s">
        <v>648</v>
      </c>
      <c r="F35" s="27" t="s">
        <v>620</v>
      </c>
      <c r="G35" s="29" t="s">
        <v>621</v>
      </c>
      <c r="H35" s="50" t="s">
        <v>610</v>
      </c>
      <c r="I35" s="27">
        <v>1.0</v>
      </c>
      <c r="J35" s="27"/>
      <c r="K35" s="29">
        <v>60.0</v>
      </c>
      <c r="L35" s="30">
        <v>9.10000117E9</v>
      </c>
      <c r="M35" s="30" t="s">
        <v>972</v>
      </c>
      <c r="N35" s="66"/>
    </row>
    <row r="36" ht="15.75" customHeight="1">
      <c r="A36" s="149" t="s">
        <v>1</v>
      </c>
      <c r="B36" s="149"/>
      <c r="C36" s="149"/>
      <c r="D36" s="150"/>
      <c r="E36" s="149"/>
      <c r="F36" s="149"/>
      <c r="G36" s="149"/>
      <c r="H36" s="149"/>
      <c r="I36" s="157" t="s">
        <v>601</v>
      </c>
      <c r="J36" s="41"/>
      <c r="K36" s="149"/>
      <c r="L36" s="149"/>
      <c r="M36" s="149"/>
      <c r="N36" s="66"/>
    </row>
    <row r="37" ht="15.75" customHeight="1">
      <c r="A37" s="50" t="s">
        <v>931</v>
      </c>
      <c r="B37" s="30" t="s">
        <v>43</v>
      </c>
      <c r="C37" s="30">
        <v>4.00000753E9</v>
      </c>
      <c r="D37" s="73">
        <v>0.18</v>
      </c>
      <c r="E37" s="27" t="s">
        <v>648</v>
      </c>
      <c r="F37" s="27" t="s">
        <v>661</v>
      </c>
      <c r="G37" s="29" t="s">
        <v>621</v>
      </c>
      <c r="H37" s="50" t="s">
        <v>610</v>
      </c>
      <c r="I37" s="27">
        <v>1.0</v>
      </c>
      <c r="J37" s="27"/>
      <c r="K37" s="29">
        <v>600.0</v>
      </c>
      <c r="L37" s="30">
        <v>4.00000753E9</v>
      </c>
      <c r="M37" s="30" t="s">
        <v>43</v>
      </c>
      <c r="N37" s="66"/>
    </row>
    <row r="38" ht="15.75" customHeight="1">
      <c r="A38" s="29" t="s">
        <v>50</v>
      </c>
      <c r="B38" s="30" t="s">
        <v>59</v>
      </c>
      <c r="C38" s="30">
        <v>4.000007549E9</v>
      </c>
      <c r="D38" s="73">
        <v>0.18</v>
      </c>
      <c r="E38" s="27" t="s">
        <v>648</v>
      </c>
      <c r="F38" s="27" t="s">
        <v>979</v>
      </c>
      <c r="G38" s="29" t="s">
        <v>621</v>
      </c>
      <c r="H38" s="29" t="s">
        <v>616</v>
      </c>
      <c r="I38" s="27">
        <v>1.0</v>
      </c>
      <c r="J38" s="27"/>
      <c r="K38" s="29">
        <v>1200.0</v>
      </c>
      <c r="L38" s="30">
        <v>4.000007549E9</v>
      </c>
      <c r="M38" s="30" t="s">
        <v>59</v>
      </c>
      <c r="N38" s="66"/>
    </row>
    <row r="39" ht="15.75" customHeight="1">
      <c r="A39" s="149" t="s">
        <v>1</v>
      </c>
      <c r="B39" s="149"/>
      <c r="C39" s="149"/>
      <c r="D39" s="150"/>
      <c r="E39" s="149"/>
      <c r="F39" s="149"/>
      <c r="G39" s="149"/>
      <c r="H39" s="149"/>
      <c r="I39" s="156" t="s">
        <v>601</v>
      </c>
      <c r="J39" s="41"/>
      <c r="K39" s="149"/>
      <c r="L39" s="149"/>
      <c r="M39" s="149"/>
      <c r="N39" s="66"/>
    </row>
    <row r="40" ht="15.75" customHeight="1">
      <c r="A40" s="29" t="s">
        <v>626</v>
      </c>
      <c r="B40" s="30" t="s">
        <v>231</v>
      </c>
      <c r="C40" s="29">
        <v>4.000004485E9</v>
      </c>
      <c r="D40" s="73">
        <v>0.18</v>
      </c>
      <c r="E40" s="27" t="s">
        <v>648</v>
      </c>
      <c r="F40" s="27" t="s">
        <v>629</v>
      </c>
      <c r="G40" s="29" t="s">
        <v>621</v>
      </c>
      <c r="H40" s="50" t="s">
        <v>610</v>
      </c>
      <c r="I40" s="27">
        <v>1.0</v>
      </c>
      <c r="J40" s="27"/>
      <c r="K40" s="29">
        <v>125.0</v>
      </c>
      <c r="L40" s="30">
        <v>4.000004485E9</v>
      </c>
      <c r="M40" s="30" t="s">
        <v>231</v>
      </c>
      <c r="N40" s="66"/>
    </row>
    <row r="41" ht="15.75" customHeight="1">
      <c r="A41" s="29" t="s">
        <v>626</v>
      </c>
      <c r="B41" s="27" t="s">
        <v>627</v>
      </c>
      <c r="C41" s="30" t="s">
        <v>628</v>
      </c>
      <c r="D41" s="73">
        <v>0.18</v>
      </c>
      <c r="E41" s="27" t="s">
        <v>648</v>
      </c>
      <c r="F41" s="27" t="s">
        <v>629</v>
      </c>
      <c r="G41" s="29" t="s">
        <v>621</v>
      </c>
      <c r="H41" s="50" t="s">
        <v>610</v>
      </c>
      <c r="I41" s="27">
        <v>1.0</v>
      </c>
      <c r="J41" s="27"/>
      <c r="K41" s="29">
        <v>25.0</v>
      </c>
      <c r="L41" s="30">
        <v>4.000002451E9</v>
      </c>
      <c r="M41" s="30" t="s">
        <v>76</v>
      </c>
      <c r="N41" s="66"/>
    </row>
    <row r="42" ht="15.75" customHeight="1">
      <c r="A42" s="29" t="s">
        <v>630</v>
      </c>
      <c r="B42" s="27" t="s">
        <v>627</v>
      </c>
      <c r="C42" s="30" t="s">
        <v>628</v>
      </c>
      <c r="D42" s="73">
        <v>0.18</v>
      </c>
      <c r="E42" s="27" t="s">
        <v>648</v>
      </c>
      <c r="F42" s="27" t="s">
        <v>629</v>
      </c>
      <c r="G42" s="29" t="s">
        <v>621</v>
      </c>
      <c r="H42" s="50" t="s">
        <v>610</v>
      </c>
      <c r="I42" s="27">
        <v>2.0</v>
      </c>
      <c r="J42" s="27"/>
      <c r="K42" s="29">
        <v>50.0</v>
      </c>
      <c r="L42" s="30">
        <v>4.000002451E9</v>
      </c>
      <c r="M42" s="30" t="s">
        <v>76</v>
      </c>
      <c r="N42" s="66"/>
    </row>
    <row r="43" ht="15.75" customHeight="1">
      <c r="A43" s="29" t="s">
        <v>630</v>
      </c>
      <c r="B43" s="30" t="s">
        <v>77</v>
      </c>
      <c r="C43" s="29">
        <v>4.000002253E9</v>
      </c>
      <c r="D43" s="73">
        <v>0.18</v>
      </c>
      <c r="E43" s="27" t="s">
        <v>648</v>
      </c>
      <c r="F43" s="27" t="s">
        <v>629</v>
      </c>
      <c r="G43" s="29" t="s">
        <v>621</v>
      </c>
      <c r="H43" s="50" t="s">
        <v>610</v>
      </c>
      <c r="I43" s="27">
        <v>2.0</v>
      </c>
      <c r="J43" s="27"/>
      <c r="K43" s="29">
        <v>250.0</v>
      </c>
      <c r="L43" s="30">
        <v>4.000002253E9</v>
      </c>
      <c r="M43" s="30" t="s">
        <v>77</v>
      </c>
      <c r="N43" s="66"/>
    </row>
    <row r="44" ht="15.75" customHeight="1">
      <c r="A44" s="29" t="s">
        <v>235</v>
      </c>
      <c r="B44" s="30" t="s">
        <v>235</v>
      </c>
      <c r="C44" s="29">
        <v>8400003.0</v>
      </c>
      <c r="D44" s="73">
        <v>0.18</v>
      </c>
      <c r="E44" s="27" t="s">
        <v>648</v>
      </c>
      <c r="F44" s="27" t="s">
        <v>637</v>
      </c>
      <c r="G44" s="29" t="s">
        <v>621</v>
      </c>
      <c r="H44" s="50" t="s">
        <v>610</v>
      </c>
      <c r="I44" s="27">
        <v>1.0</v>
      </c>
      <c r="J44" s="27"/>
      <c r="K44" s="29">
        <v>100.0</v>
      </c>
      <c r="L44" s="30">
        <v>8400003.0</v>
      </c>
      <c r="M44" s="30" t="s">
        <v>235</v>
      </c>
      <c r="N44" s="66"/>
    </row>
    <row r="45" ht="15.75" customHeight="1">
      <c r="A45" s="29" t="s">
        <v>756</v>
      </c>
      <c r="B45" s="30" t="s">
        <v>233</v>
      </c>
      <c r="C45" s="29">
        <v>4.000007512E9</v>
      </c>
      <c r="D45" s="73">
        <v>0.18</v>
      </c>
      <c r="E45" s="27" t="s">
        <v>648</v>
      </c>
      <c r="F45" s="27" t="s">
        <v>637</v>
      </c>
      <c r="G45" s="29" t="s">
        <v>621</v>
      </c>
      <c r="H45" s="50" t="s">
        <v>610</v>
      </c>
      <c r="I45" s="27">
        <v>1.0</v>
      </c>
      <c r="J45" s="27"/>
      <c r="K45" s="29">
        <v>50.0</v>
      </c>
      <c r="L45" s="30">
        <v>4.000007512E9</v>
      </c>
      <c r="M45" s="30" t="s">
        <v>233</v>
      </c>
      <c r="N45" s="66"/>
    </row>
    <row r="46" ht="15.75" customHeight="1">
      <c r="A46" s="29" t="s">
        <v>634</v>
      </c>
      <c r="B46" s="30" t="s">
        <v>755</v>
      </c>
      <c r="C46" s="45">
        <v>4.000010493E9</v>
      </c>
      <c r="D46" s="73">
        <v>0.0</v>
      </c>
      <c r="E46" s="27" t="s">
        <v>648</v>
      </c>
      <c r="F46" s="27" t="s">
        <v>636</v>
      </c>
      <c r="G46" s="47" t="s">
        <v>609</v>
      </c>
      <c r="H46" s="50" t="s">
        <v>610</v>
      </c>
      <c r="I46" s="27">
        <v>1.0</v>
      </c>
      <c r="J46" s="27"/>
      <c r="K46" s="29">
        <v>100.0</v>
      </c>
      <c r="L46" s="30">
        <v>4.000010493E9</v>
      </c>
      <c r="M46" s="30" t="s">
        <v>755</v>
      </c>
      <c r="N46" s="66"/>
    </row>
    <row r="47" ht="15.75" customHeight="1">
      <c r="A47" s="29" t="s">
        <v>82</v>
      </c>
      <c r="B47" s="30" t="s">
        <v>641</v>
      </c>
      <c r="C47" s="45">
        <v>4.00001059E9</v>
      </c>
      <c r="D47" s="73">
        <v>0.18</v>
      </c>
      <c r="E47" s="27" t="s">
        <v>648</v>
      </c>
      <c r="F47" s="27" t="s">
        <v>642</v>
      </c>
      <c r="G47" s="47" t="s">
        <v>609</v>
      </c>
      <c r="H47" s="50" t="s">
        <v>610</v>
      </c>
      <c r="I47" s="27">
        <v>1.0</v>
      </c>
      <c r="J47" s="27"/>
      <c r="K47" s="29">
        <v>140.0</v>
      </c>
      <c r="L47" s="30">
        <v>4.00001059E9</v>
      </c>
      <c r="M47" s="30" t="s">
        <v>641</v>
      </c>
      <c r="N47" s="66"/>
    </row>
    <row r="48" ht="15.75" customHeight="1">
      <c r="A48" s="29" t="s">
        <v>639</v>
      </c>
      <c r="B48" s="30" t="s">
        <v>81</v>
      </c>
      <c r="C48" s="29">
        <v>8400000.0</v>
      </c>
      <c r="D48" s="46">
        <v>0.18</v>
      </c>
      <c r="E48" s="29" t="s">
        <v>648</v>
      </c>
      <c r="F48" s="29" t="s">
        <v>640</v>
      </c>
      <c r="G48" s="29" t="s">
        <v>621</v>
      </c>
      <c r="H48" s="50" t="s">
        <v>610</v>
      </c>
      <c r="I48" s="27">
        <v>1.0</v>
      </c>
      <c r="J48" s="27"/>
      <c r="K48" s="29">
        <v>177.0</v>
      </c>
      <c r="L48" s="30">
        <v>8400000.0</v>
      </c>
      <c r="M48" s="30" t="s">
        <v>81</v>
      </c>
      <c r="N48" s="66"/>
    </row>
    <row r="49" ht="15.75" customHeight="1">
      <c r="A49" s="29" t="s">
        <v>763</v>
      </c>
      <c r="B49" s="30" t="s">
        <v>764</v>
      </c>
      <c r="C49" s="30">
        <v>4.000009112E9</v>
      </c>
      <c r="D49" s="46">
        <v>0.0</v>
      </c>
      <c r="E49" s="29" t="s">
        <v>648</v>
      </c>
      <c r="F49" s="29" t="s">
        <v>637</v>
      </c>
      <c r="G49" s="29" t="s">
        <v>621</v>
      </c>
      <c r="H49" s="50" t="s">
        <v>610</v>
      </c>
      <c r="I49" s="27">
        <v>1.0</v>
      </c>
      <c r="J49" s="27"/>
      <c r="K49" s="29">
        <v>48.0</v>
      </c>
      <c r="L49" s="30">
        <v>4.000009112E9</v>
      </c>
      <c r="M49" s="30" t="s">
        <v>764</v>
      </c>
      <c r="N49" s="66"/>
    </row>
    <row r="50" ht="15.75" customHeight="1">
      <c r="A50" s="89" t="s">
        <v>631</v>
      </c>
      <c r="B50" s="30" t="s">
        <v>896</v>
      </c>
      <c r="C50" s="30">
        <v>4.00001069E9</v>
      </c>
      <c r="D50" s="46">
        <v>0.18</v>
      </c>
      <c r="E50" s="29" t="s">
        <v>648</v>
      </c>
      <c r="F50" s="29" t="s">
        <v>633</v>
      </c>
      <c r="G50" s="29" t="s">
        <v>621</v>
      </c>
      <c r="H50" s="50" t="s">
        <v>610</v>
      </c>
      <c r="I50" s="27">
        <v>1.0</v>
      </c>
      <c r="J50" s="27"/>
      <c r="K50" s="29">
        <v>1300.0</v>
      </c>
      <c r="L50" s="30">
        <v>4.00001069E9</v>
      </c>
      <c r="M50" s="30" t="s">
        <v>896</v>
      </c>
      <c r="N50" s="66"/>
    </row>
    <row r="51" ht="15.75" customHeight="1">
      <c r="A51" s="89" t="s">
        <v>758</v>
      </c>
      <c r="B51" s="30" t="s">
        <v>236</v>
      </c>
      <c r="C51" s="27">
        <v>8401400.0</v>
      </c>
      <c r="D51" s="73">
        <v>0.18</v>
      </c>
      <c r="E51" s="27" t="s">
        <v>648</v>
      </c>
      <c r="F51" s="27" t="s">
        <v>637</v>
      </c>
      <c r="G51" s="29" t="s">
        <v>621</v>
      </c>
      <c r="H51" s="50" t="s">
        <v>610</v>
      </c>
      <c r="I51" s="27">
        <v>1.0</v>
      </c>
      <c r="J51" s="27"/>
      <c r="K51" s="29">
        <v>500.0</v>
      </c>
      <c r="L51" s="30">
        <v>8401400.0</v>
      </c>
      <c r="M51" s="30" t="s">
        <v>236</v>
      </c>
      <c r="N51" s="66"/>
    </row>
    <row r="52" ht="15.75" customHeight="1">
      <c r="A52" s="28" t="s">
        <v>759</v>
      </c>
      <c r="B52" s="30" t="s">
        <v>980</v>
      </c>
      <c r="C52" s="158">
        <v>4.000010594E9</v>
      </c>
      <c r="D52" s="73">
        <v>0.0</v>
      </c>
      <c r="E52" s="27" t="s">
        <v>648</v>
      </c>
      <c r="F52" s="27" t="s">
        <v>637</v>
      </c>
      <c r="G52" s="47" t="s">
        <v>609</v>
      </c>
      <c r="H52" s="50" t="s">
        <v>610</v>
      </c>
      <c r="I52" s="27">
        <v>1.0</v>
      </c>
      <c r="J52" s="27"/>
      <c r="K52" s="29">
        <v>120.0</v>
      </c>
      <c r="L52" s="30">
        <v>4.000010594E9</v>
      </c>
      <c r="M52" s="30" t="s">
        <v>980</v>
      </c>
      <c r="N52" s="66"/>
    </row>
    <row r="53" ht="15.75" customHeight="1">
      <c r="A53" s="132"/>
      <c r="B53" s="132"/>
      <c r="C53" s="132"/>
      <c r="D53" s="132"/>
      <c r="E53" s="132"/>
      <c r="F53" s="132"/>
      <c r="G53" s="132"/>
      <c r="H53" s="132"/>
      <c r="I53" s="132"/>
      <c r="J53" s="132"/>
      <c r="K53" s="52">
        <f>SUM(K5:K52)</f>
        <v>12720</v>
      </c>
      <c r="L53" s="30"/>
      <c r="M53" s="30"/>
      <c r="N53" s="66"/>
    </row>
    <row r="54" ht="15.75" customHeight="1">
      <c r="A54" s="81" t="s">
        <v>1</v>
      </c>
      <c r="B54" s="81"/>
      <c r="C54" s="81"/>
      <c r="D54" s="81"/>
      <c r="E54" s="81"/>
      <c r="F54" s="81"/>
      <c r="G54" s="81"/>
      <c r="H54" s="81"/>
      <c r="I54" s="81" t="s">
        <v>665</v>
      </c>
      <c r="J54" s="81" t="s">
        <v>602</v>
      </c>
      <c r="K54" s="81"/>
      <c r="L54" s="81"/>
      <c r="M54" s="81"/>
      <c r="N54" s="66"/>
    </row>
    <row r="55" ht="15.75" customHeight="1">
      <c r="A55" s="27" t="s">
        <v>898</v>
      </c>
      <c r="B55" s="30" t="s">
        <v>981</v>
      </c>
      <c r="C55" s="45">
        <v>4.00001063E9</v>
      </c>
      <c r="D55" s="73">
        <v>0.0</v>
      </c>
      <c r="E55" s="29" t="s">
        <v>934</v>
      </c>
      <c r="F55" s="29" t="s">
        <v>935</v>
      </c>
      <c r="G55" s="47" t="s">
        <v>609</v>
      </c>
      <c r="H55" s="50" t="s">
        <v>610</v>
      </c>
      <c r="I55" s="27">
        <v>1.0</v>
      </c>
      <c r="J55" s="27" t="s">
        <v>611</v>
      </c>
      <c r="K55" s="50">
        <v>150.0</v>
      </c>
      <c r="L55" s="30">
        <v>4.00001063E9</v>
      </c>
      <c r="M55" s="30" t="s">
        <v>981</v>
      </c>
      <c r="N55" s="27" t="s">
        <v>898</v>
      </c>
    </row>
    <row r="56" ht="15.75" customHeight="1">
      <c r="A56" s="27" t="s">
        <v>898</v>
      </c>
      <c r="B56" s="30" t="s">
        <v>982</v>
      </c>
      <c r="C56" s="45">
        <v>4.000010631E9</v>
      </c>
      <c r="D56" s="73">
        <v>0.0</v>
      </c>
      <c r="E56" s="29" t="s">
        <v>934</v>
      </c>
      <c r="F56" s="29" t="s">
        <v>935</v>
      </c>
      <c r="G56" s="47" t="s">
        <v>609</v>
      </c>
      <c r="H56" s="50" t="s">
        <v>610</v>
      </c>
      <c r="I56" s="27">
        <v>1.0</v>
      </c>
      <c r="J56" s="27" t="s">
        <v>611</v>
      </c>
      <c r="K56" s="50">
        <v>280.0</v>
      </c>
      <c r="L56" s="30">
        <v>4.000010631E9</v>
      </c>
      <c r="M56" s="30" t="s">
        <v>982</v>
      </c>
      <c r="N56" s="27" t="s">
        <v>898</v>
      </c>
    </row>
    <row r="57" ht="15.75" customHeight="1">
      <c r="A57" s="27" t="s">
        <v>937</v>
      </c>
      <c r="B57" s="30" t="s">
        <v>414</v>
      </c>
      <c r="C57" s="30">
        <v>4.000008447E9</v>
      </c>
      <c r="D57" s="73">
        <v>0.0</v>
      </c>
      <c r="E57" s="29" t="s">
        <v>934</v>
      </c>
      <c r="F57" s="29" t="s">
        <v>935</v>
      </c>
      <c r="G57" s="47" t="s">
        <v>609</v>
      </c>
      <c r="H57" s="50" t="s">
        <v>610</v>
      </c>
      <c r="I57" s="27">
        <v>1.0</v>
      </c>
      <c r="J57" s="27" t="s">
        <v>983</v>
      </c>
      <c r="K57" s="29">
        <v>235.0</v>
      </c>
      <c r="L57" s="30">
        <v>4.000008447E9</v>
      </c>
      <c r="M57" s="30" t="s">
        <v>414</v>
      </c>
      <c r="N57" s="27" t="s">
        <v>937</v>
      </c>
    </row>
    <row r="58" ht="15.75" customHeight="1">
      <c r="A58" s="27" t="s">
        <v>937</v>
      </c>
      <c r="B58" s="30" t="s">
        <v>984</v>
      </c>
      <c r="C58" s="45">
        <v>4.000010652E9</v>
      </c>
      <c r="D58" s="73">
        <v>0.0</v>
      </c>
      <c r="E58" s="29" t="s">
        <v>934</v>
      </c>
      <c r="F58" s="29" t="s">
        <v>935</v>
      </c>
      <c r="G58" s="47" t="s">
        <v>609</v>
      </c>
      <c r="H58" s="50" t="s">
        <v>610</v>
      </c>
      <c r="I58" s="27">
        <v>1.0</v>
      </c>
      <c r="J58" s="50" t="s">
        <v>611</v>
      </c>
      <c r="K58" s="50">
        <v>250.0</v>
      </c>
      <c r="L58" s="30">
        <v>4.000010652E9</v>
      </c>
      <c r="M58" s="30" t="s">
        <v>984</v>
      </c>
      <c r="N58" s="27" t="s">
        <v>937</v>
      </c>
    </row>
    <row r="59" ht="15.75" customHeight="1">
      <c r="A59" s="27" t="s">
        <v>939</v>
      </c>
      <c r="B59" s="30" t="s">
        <v>985</v>
      </c>
      <c r="C59" s="45">
        <v>4.000010653E9</v>
      </c>
      <c r="D59" s="73">
        <v>0.0</v>
      </c>
      <c r="E59" s="29" t="s">
        <v>934</v>
      </c>
      <c r="F59" s="29" t="s">
        <v>935</v>
      </c>
      <c r="G59" s="47" t="s">
        <v>609</v>
      </c>
      <c r="H59" s="50" t="s">
        <v>610</v>
      </c>
      <c r="I59" s="27">
        <v>1.0</v>
      </c>
      <c r="J59" s="27" t="s">
        <v>611</v>
      </c>
      <c r="K59" s="29">
        <v>170.0</v>
      </c>
      <c r="L59" s="30">
        <v>4.000010653E9</v>
      </c>
      <c r="M59" s="30" t="s">
        <v>985</v>
      </c>
      <c r="N59" s="27" t="s">
        <v>939</v>
      </c>
    </row>
    <row r="60" ht="15.75" customHeight="1">
      <c r="A60" s="27" t="s">
        <v>939</v>
      </c>
      <c r="B60" s="30" t="s">
        <v>986</v>
      </c>
      <c r="C60" s="45">
        <v>4.000010654E9</v>
      </c>
      <c r="D60" s="73">
        <v>0.0</v>
      </c>
      <c r="E60" s="29" t="s">
        <v>934</v>
      </c>
      <c r="F60" s="29" t="s">
        <v>935</v>
      </c>
      <c r="G60" s="47" t="s">
        <v>609</v>
      </c>
      <c r="H60" s="50" t="s">
        <v>610</v>
      </c>
      <c r="I60" s="27">
        <v>1.0</v>
      </c>
      <c r="J60" s="27" t="s">
        <v>611</v>
      </c>
      <c r="K60" s="29">
        <v>125.0</v>
      </c>
      <c r="L60" s="30">
        <v>4.000010654E9</v>
      </c>
      <c r="M60" s="30" t="s">
        <v>986</v>
      </c>
      <c r="N60" s="27" t="s">
        <v>939</v>
      </c>
    </row>
    <row r="61" ht="15.75" customHeight="1">
      <c r="A61" s="27" t="s">
        <v>942</v>
      </c>
      <c r="B61" s="30" t="s">
        <v>987</v>
      </c>
      <c r="C61" s="45">
        <v>4.00000852E9</v>
      </c>
      <c r="D61" s="73">
        <v>0.0</v>
      </c>
      <c r="E61" s="29" t="s">
        <v>934</v>
      </c>
      <c r="F61" s="29" t="s">
        <v>935</v>
      </c>
      <c r="G61" s="47" t="s">
        <v>609</v>
      </c>
      <c r="H61" s="50" t="s">
        <v>610</v>
      </c>
      <c r="I61" s="27">
        <v>1.0</v>
      </c>
      <c r="J61" s="27" t="s">
        <v>944</v>
      </c>
      <c r="K61" s="50">
        <v>48.0</v>
      </c>
      <c r="L61" s="30">
        <v>4.00000852E9</v>
      </c>
      <c r="M61" s="30" t="s">
        <v>987</v>
      </c>
      <c r="N61" s="27" t="s">
        <v>942</v>
      </c>
    </row>
    <row r="62" ht="15.75" customHeight="1">
      <c r="A62" s="27" t="s">
        <v>945</v>
      </c>
      <c r="B62" s="30" t="s">
        <v>988</v>
      </c>
      <c r="C62" s="45">
        <v>4.000010648E9</v>
      </c>
      <c r="D62" s="73">
        <v>0.0</v>
      </c>
      <c r="E62" s="29" t="s">
        <v>934</v>
      </c>
      <c r="F62" s="29" t="s">
        <v>935</v>
      </c>
      <c r="G62" s="47" t="s">
        <v>609</v>
      </c>
      <c r="H62" s="50" t="s">
        <v>610</v>
      </c>
      <c r="I62" s="27">
        <v>1.0</v>
      </c>
      <c r="J62" s="27" t="s">
        <v>611</v>
      </c>
      <c r="K62" s="50">
        <v>200.0</v>
      </c>
      <c r="L62" s="30">
        <v>4.000010648E9</v>
      </c>
      <c r="M62" s="30" t="s">
        <v>988</v>
      </c>
      <c r="N62" s="27" t="s">
        <v>945</v>
      </c>
      <c r="O62" s="159"/>
      <c r="P62" s="159"/>
      <c r="Q62" s="159"/>
      <c r="R62" s="159"/>
      <c r="S62" s="159"/>
      <c r="T62" s="159"/>
      <c r="U62" s="159"/>
      <c r="V62" s="159"/>
      <c r="W62" s="159"/>
      <c r="X62" s="159"/>
      <c r="Y62" s="159"/>
      <c r="Z62" s="159"/>
    </row>
    <row r="63" ht="15.75" customHeight="1">
      <c r="A63" s="153"/>
      <c r="B63" s="153"/>
      <c r="C63" s="153"/>
      <c r="D63" s="153"/>
      <c r="E63" s="153"/>
      <c r="F63" s="153"/>
      <c r="G63" s="153"/>
      <c r="H63" s="153"/>
      <c r="I63" s="153"/>
      <c r="J63" s="153"/>
      <c r="K63" s="72"/>
      <c r="L63" s="51"/>
      <c r="M63" s="51"/>
      <c r="N63" s="159"/>
      <c r="O63" s="159"/>
      <c r="P63" s="159"/>
      <c r="Q63" s="159"/>
      <c r="R63" s="159"/>
      <c r="S63" s="159"/>
      <c r="T63" s="159"/>
      <c r="U63" s="159"/>
      <c r="V63" s="159"/>
      <c r="W63" s="159"/>
      <c r="X63" s="159"/>
      <c r="Y63" s="159"/>
      <c r="Z63" s="159"/>
    </row>
    <row r="64" ht="15.75" customHeight="1">
      <c r="A64" s="152"/>
      <c r="B64" s="152"/>
      <c r="C64" s="152"/>
      <c r="D64" s="152"/>
      <c r="E64" s="54"/>
      <c r="F64" s="72"/>
      <c r="G64" s="54"/>
      <c r="H64" s="54"/>
      <c r="I64" s="54"/>
      <c r="J64" s="54"/>
      <c r="K64" s="54"/>
      <c r="L64" s="51"/>
      <c r="M64" s="51"/>
      <c r="N64" s="159"/>
      <c r="O64" s="159"/>
      <c r="P64" s="159"/>
      <c r="Q64" s="159"/>
      <c r="R64" s="159"/>
      <c r="S64" s="159"/>
      <c r="T64" s="159"/>
      <c r="U64" s="159"/>
      <c r="V64" s="159"/>
      <c r="W64" s="159"/>
      <c r="X64" s="159"/>
      <c r="Y64" s="159"/>
      <c r="Z64" s="159"/>
    </row>
    <row r="65" ht="15.75" customHeight="1">
      <c r="A65" s="152"/>
      <c r="B65" s="152"/>
      <c r="C65" s="152"/>
      <c r="D65" s="152"/>
      <c r="E65" s="54"/>
      <c r="F65" s="72"/>
      <c r="G65" s="54"/>
      <c r="H65" s="54"/>
      <c r="I65" s="54"/>
      <c r="J65" s="54"/>
      <c r="K65" s="54"/>
      <c r="L65" s="160"/>
      <c r="M65" s="160"/>
      <c r="N65" s="1"/>
      <c r="O65" s="1"/>
      <c r="P65" s="1"/>
      <c r="Q65" s="1"/>
      <c r="R65" s="1"/>
      <c r="S65" s="1"/>
      <c r="T65" s="159"/>
      <c r="U65" s="159"/>
      <c r="V65" s="159"/>
      <c r="W65" s="159"/>
      <c r="X65" s="159"/>
      <c r="Y65" s="159"/>
      <c r="Z65" s="159"/>
    </row>
    <row r="66" ht="15.75" customHeight="1">
      <c r="A66" s="152"/>
      <c r="B66" s="152"/>
      <c r="C66" s="152"/>
      <c r="D66" s="152"/>
      <c r="E66" s="50"/>
      <c r="F66" s="126" t="s">
        <v>947</v>
      </c>
      <c r="G66" s="126">
        <v>13800.0</v>
      </c>
      <c r="H66" s="50"/>
      <c r="I66" s="50"/>
      <c r="K66" s="54"/>
      <c r="L66" s="71"/>
      <c r="M66" s="71"/>
      <c r="N66" s="71"/>
      <c r="O66" s="71"/>
      <c r="P66" s="71"/>
      <c r="Q66" s="71"/>
      <c r="R66" s="71"/>
      <c r="S66" s="71"/>
      <c r="T66" s="159"/>
      <c r="U66" s="159"/>
      <c r="V66" s="159"/>
      <c r="W66" s="159"/>
      <c r="X66" s="159"/>
      <c r="Y66" s="159"/>
      <c r="Z66" s="159"/>
    </row>
    <row r="67" ht="15.75" customHeight="1">
      <c r="A67" s="152"/>
      <c r="B67" s="152"/>
      <c r="C67" s="152"/>
      <c r="D67" s="152"/>
      <c r="E67" s="50"/>
      <c r="F67" s="50"/>
      <c r="G67" s="50"/>
      <c r="H67" s="50"/>
      <c r="I67" s="50"/>
      <c r="K67" s="54"/>
      <c r="L67" s="71"/>
      <c r="M67" s="71"/>
      <c r="N67" s="71"/>
      <c r="O67" s="71"/>
      <c r="P67" s="71"/>
      <c r="Q67" s="71"/>
      <c r="R67" s="71"/>
      <c r="S67" s="71"/>
      <c r="T67" s="159"/>
      <c r="U67" s="159"/>
      <c r="V67" s="159"/>
      <c r="W67" s="159"/>
      <c r="X67" s="159"/>
      <c r="Y67" s="159"/>
      <c r="Z67" s="159"/>
    </row>
    <row r="68" ht="15.75" customHeight="1">
      <c r="A68" s="152"/>
      <c r="B68" s="152"/>
      <c r="C68" s="152"/>
      <c r="D68" s="152"/>
      <c r="E68" s="97" t="s">
        <v>779</v>
      </c>
      <c r="F68" s="97" t="s">
        <v>780</v>
      </c>
      <c r="G68" s="97" t="s">
        <v>781</v>
      </c>
      <c r="H68" s="154" t="s">
        <v>782</v>
      </c>
      <c r="I68" s="89" t="s">
        <v>948</v>
      </c>
      <c r="J68" s="56" t="s">
        <v>822</v>
      </c>
      <c r="K68" s="54"/>
      <c r="L68" s="71"/>
      <c r="M68" s="71"/>
      <c r="N68" s="71"/>
      <c r="O68" s="71"/>
      <c r="P68" s="71"/>
      <c r="Q68" s="71"/>
      <c r="R68" s="71"/>
      <c r="S68" s="71"/>
      <c r="T68" s="159"/>
      <c r="U68" s="159"/>
      <c r="V68" s="159"/>
      <c r="W68" s="159"/>
      <c r="X68" s="159"/>
      <c r="Y68" s="159"/>
      <c r="Z68" s="159"/>
    </row>
    <row r="69" ht="15.75" customHeight="1">
      <c r="A69" s="152"/>
      <c r="B69" s="152"/>
      <c r="C69" s="152"/>
      <c r="D69" s="152"/>
      <c r="E69" s="31">
        <f>+K53</f>
        <v>12720</v>
      </c>
      <c r="F69" s="31" t="s">
        <v>949</v>
      </c>
      <c r="G69" s="31" t="s">
        <v>950</v>
      </c>
      <c r="H69" s="155">
        <f>E69+K61+K57+K58</f>
        <v>13253</v>
      </c>
      <c r="I69" s="80">
        <f t="shared" ref="I69:I72" si="1">G$66-H69</f>
        <v>547</v>
      </c>
      <c r="J69" s="56">
        <f t="shared" ref="J69:J72" si="2">H69+I69</f>
        <v>13800</v>
      </c>
      <c r="K69" s="54"/>
      <c r="L69" s="71"/>
      <c r="M69" s="71"/>
      <c r="N69" s="161"/>
      <c r="O69" s="161"/>
      <c r="P69" s="161"/>
      <c r="Q69" s="161"/>
      <c r="R69" s="161"/>
      <c r="S69" s="161"/>
      <c r="T69" s="159"/>
      <c r="U69" s="159"/>
      <c r="V69" s="159"/>
      <c r="W69" s="159"/>
      <c r="X69" s="159"/>
      <c r="Y69" s="159"/>
      <c r="Z69" s="159"/>
    </row>
    <row r="70" ht="15.75" customHeight="1">
      <c r="A70" s="152"/>
      <c r="B70" s="152"/>
      <c r="C70" s="152"/>
      <c r="D70" s="152"/>
      <c r="E70" s="31"/>
      <c r="F70" s="31" t="s">
        <v>951</v>
      </c>
      <c r="G70" s="31" t="s">
        <v>952</v>
      </c>
      <c r="H70" s="155">
        <f>E69+K59+K60+K62</f>
        <v>13215</v>
      </c>
      <c r="I70" s="80">
        <f t="shared" si="1"/>
        <v>585</v>
      </c>
      <c r="J70" s="56">
        <f t="shared" si="2"/>
        <v>13800</v>
      </c>
      <c r="K70" s="54"/>
      <c r="L70" s="51"/>
      <c r="M70" s="51"/>
      <c r="N70" s="159"/>
      <c r="O70" s="159"/>
      <c r="P70" s="159"/>
      <c r="Q70" s="159"/>
      <c r="R70" s="159"/>
      <c r="S70" s="159"/>
      <c r="T70" s="159"/>
      <c r="U70" s="159"/>
      <c r="V70" s="159"/>
      <c r="W70" s="159"/>
      <c r="X70" s="159"/>
      <c r="Y70" s="159"/>
      <c r="Z70" s="159"/>
    </row>
    <row r="71" ht="15.75" customHeight="1">
      <c r="A71" s="152"/>
      <c r="B71" s="152"/>
      <c r="C71" s="152"/>
      <c r="D71" s="152"/>
      <c r="E71" s="31"/>
      <c r="F71" s="31" t="s">
        <v>951</v>
      </c>
      <c r="G71" s="31" t="s">
        <v>950</v>
      </c>
      <c r="H71" s="80">
        <f>E69+K59+K60+K57+K58</f>
        <v>13500</v>
      </c>
      <c r="I71" s="80">
        <f t="shared" si="1"/>
        <v>300</v>
      </c>
      <c r="J71" s="56">
        <f t="shared" si="2"/>
        <v>13800</v>
      </c>
      <c r="K71" s="54"/>
      <c r="L71" s="51"/>
      <c r="M71" s="51"/>
      <c r="N71" s="159"/>
      <c r="O71" s="159"/>
      <c r="P71" s="159"/>
      <c r="Q71" s="159"/>
      <c r="R71" s="159"/>
      <c r="S71" s="159"/>
      <c r="T71" s="159"/>
      <c r="U71" s="159"/>
      <c r="V71" s="159"/>
      <c r="W71" s="159"/>
      <c r="X71" s="159"/>
      <c r="Y71" s="159"/>
      <c r="Z71" s="159"/>
    </row>
    <row r="72" ht="15.75" customHeight="1">
      <c r="A72" s="152"/>
      <c r="B72" s="152"/>
      <c r="C72" s="152"/>
      <c r="D72" s="152"/>
      <c r="E72" s="31"/>
      <c r="F72" s="31" t="s">
        <v>783</v>
      </c>
      <c r="G72" s="31" t="s">
        <v>952</v>
      </c>
      <c r="H72" s="80">
        <f>E69+K55+K56+K62</f>
        <v>13350</v>
      </c>
      <c r="I72" s="80">
        <f t="shared" si="1"/>
        <v>450</v>
      </c>
      <c r="J72" s="56">
        <f t="shared" si="2"/>
        <v>13800</v>
      </c>
      <c r="K72" s="54"/>
      <c r="L72" s="51"/>
      <c r="M72" s="51"/>
      <c r="N72" s="159"/>
      <c r="O72" s="159"/>
      <c r="P72" s="159"/>
      <c r="Q72" s="159"/>
      <c r="R72" s="159"/>
      <c r="S72" s="159"/>
      <c r="T72" s="159"/>
      <c r="U72" s="159"/>
      <c r="V72" s="159"/>
      <c r="W72" s="159"/>
      <c r="X72" s="159"/>
      <c r="Y72" s="159"/>
      <c r="Z72" s="159"/>
    </row>
    <row r="73" ht="15.75" customHeight="1">
      <c r="A73" s="152"/>
      <c r="B73" s="152"/>
      <c r="C73" s="152"/>
      <c r="D73" s="152"/>
      <c r="E73" s="152"/>
      <c r="F73" s="153"/>
      <c r="G73" s="152"/>
      <c r="H73" s="152"/>
      <c r="I73" s="153"/>
      <c r="J73" s="153"/>
      <c r="K73" s="54"/>
      <c r="L73" s="51"/>
      <c r="M73" s="51"/>
      <c r="N73" s="159"/>
      <c r="O73" s="159"/>
      <c r="P73" s="159"/>
      <c r="Q73" s="159"/>
      <c r="R73" s="159"/>
      <c r="S73" s="159"/>
      <c r="T73" s="159"/>
      <c r="U73" s="159"/>
      <c r="V73" s="159"/>
      <c r="W73" s="159"/>
      <c r="X73" s="159"/>
      <c r="Y73" s="159"/>
      <c r="Z73" s="159"/>
    </row>
    <row r="74" ht="15.75" customHeight="1">
      <c r="A74" s="152"/>
      <c r="B74" s="152"/>
      <c r="C74" s="152"/>
      <c r="D74" s="152"/>
      <c r="E74" s="152"/>
      <c r="F74" s="153"/>
      <c r="G74" s="152"/>
      <c r="H74" s="152"/>
      <c r="I74" s="153"/>
      <c r="J74" s="153"/>
      <c r="K74" s="54"/>
      <c r="L74" s="51"/>
      <c r="M74" s="51"/>
      <c r="N74" s="159"/>
      <c r="O74" s="159"/>
      <c r="P74" s="159"/>
      <c r="Q74" s="159"/>
      <c r="R74" s="159"/>
      <c r="S74" s="159"/>
      <c r="T74" s="159"/>
      <c r="U74" s="159"/>
      <c r="V74" s="159"/>
      <c r="W74" s="159"/>
      <c r="X74" s="159"/>
      <c r="Y74" s="159"/>
      <c r="Z74" s="159"/>
    </row>
    <row r="75" ht="15.75" customHeight="1">
      <c r="A75" s="152"/>
      <c r="B75" s="152"/>
      <c r="C75" s="152"/>
      <c r="D75" s="152"/>
      <c r="E75" s="152"/>
      <c r="F75" s="153"/>
      <c r="G75" s="152"/>
      <c r="H75" s="152"/>
      <c r="I75" s="153"/>
      <c r="J75" s="153"/>
      <c r="K75" s="54"/>
      <c r="L75" s="51"/>
      <c r="M75" s="51"/>
      <c r="N75" s="159"/>
      <c r="O75" s="159"/>
      <c r="P75" s="159"/>
      <c r="Q75" s="159"/>
      <c r="R75" s="159"/>
      <c r="S75" s="159"/>
      <c r="T75" s="159"/>
      <c r="U75" s="159"/>
      <c r="V75" s="159"/>
      <c r="W75" s="159"/>
      <c r="X75" s="159"/>
      <c r="Y75" s="159"/>
      <c r="Z75" s="159"/>
    </row>
    <row r="76" ht="15.75" customHeight="1">
      <c r="A76" s="152"/>
      <c r="B76" s="152"/>
      <c r="C76" s="152"/>
      <c r="D76" s="152"/>
      <c r="E76" s="152"/>
      <c r="F76" s="153"/>
      <c r="G76" s="152"/>
      <c r="H76" s="152"/>
      <c r="I76" s="153"/>
      <c r="J76" s="153"/>
      <c r="K76" s="54"/>
      <c r="L76" s="51"/>
      <c r="M76" s="51"/>
      <c r="N76" s="159"/>
      <c r="O76" s="159"/>
      <c r="P76" s="159"/>
      <c r="Q76" s="159"/>
      <c r="R76" s="159"/>
      <c r="S76" s="159"/>
      <c r="T76" s="159"/>
      <c r="U76" s="159"/>
      <c r="V76" s="159"/>
      <c r="W76" s="159"/>
      <c r="X76" s="159"/>
      <c r="Y76" s="159"/>
      <c r="Z76" s="159"/>
    </row>
    <row r="77" ht="15.75" customHeight="1">
      <c r="A77" s="152"/>
      <c r="B77" s="152"/>
      <c r="C77" s="152"/>
      <c r="D77" s="152"/>
      <c r="E77" s="152"/>
      <c r="F77" s="153"/>
      <c r="G77" s="152"/>
      <c r="H77" s="152"/>
      <c r="I77" s="153"/>
      <c r="J77" s="153"/>
      <c r="K77" s="54"/>
      <c r="L77" s="51"/>
      <c r="M77" s="51"/>
      <c r="N77" s="159"/>
      <c r="O77" s="159"/>
      <c r="P77" s="159"/>
      <c r="Q77" s="159"/>
      <c r="R77" s="159"/>
      <c r="S77" s="159"/>
      <c r="T77" s="159"/>
      <c r="U77" s="159"/>
      <c r="V77" s="159"/>
      <c r="W77" s="159"/>
      <c r="X77" s="159"/>
      <c r="Y77" s="159"/>
      <c r="Z77" s="159"/>
    </row>
    <row r="78" ht="15.75" customHeight="1">
      <c r="A78" s="152"/>
      <c r="B78" s="152"/>
      <c r="C78" s="152"/>
      <c r="D78" s="152"/>
      <c r="E78" s="152"/>
      <c r="F78" s="153"/>
      <c r="G78" s="152"/>
      <c r="H78" s="152"/>
      <c r="I78" s="153"/>
      <c r="J78" s="153"/>
      <c r="K78" s="54"/>
      <c r="L78" s="51"/>
      <c r="M78" s="51"/>
      <c r="N78" s="159"/>
      <c r="O78" s="159"/>
      <c r="P78" s="159"/>
      <c r="Q78" s="159"/>
      <c r="R78" s="159"/>
      <c r="S78" s="159"/>
      <c r="T78" s="159"/>
      <c r="U78" s="159"/>
      <c r="V78" s="159"/>
      <c r="W78" s="159"/>
      <c r="X78" s="159"/>
      <c r="Y78" s="159"/>
      <c r="Z78" s="159"/>
    </row>
    <row r="79" ht="15.75" customHeight="1">
      <c r="A79" s="152"/>
      <c r="B79" s="152"/>
      <c r="C79" s="152"/>
      <c r="D79" s="152"/>
      <c r="E79" s="152"/>
      <c r="F79" s="153"/>
      <c r="G79" s="152"/>
      <c r="H79" s="152"/>
      <c r="I79" s="153"/>
      <c r="J79" s="153"/>
      <c r="K79" s="54"/>
      <c r="L79" s="51"/>
      <c r="M79" s="51"/>
      <c r="N79" s="159"/>
      <c r="O79" s="159"/>
      <c r="P79" s="159"/>
      <c r="Q79" s="159"/>
      <c r="R79" s="159"/>
      <c r="S79" s="159"/>
      <c r="T79" s="159"/>
      <c r="U79" s="159"/>
      <c r="V79" s="159"/>
      <c r="W79" s="159"/>
      <c r="X79" s="159"/>
      <c r="Y79" s="159"/>
      <c r="Z79" s="159"/>
    </row>
    <row r="80" ht="15.75" customHeight="1">
      <c r="A80" s="152"/>
      <c r="B80" s="152"/>
      <c r="C80" s="152"/>
      <c r="D80" s="152"/>
      <c r="E80" s="152"/>
      <c r="F80" s="153"/>
      <c r="G80" s="152"/>
      <c r="H80" s="152"/>
      <c r="I80" s="153"/>
      <c r="J80" s="153"/>
      <c r="K80" s="54"/>
      <c r="L80" s="51"/>
      <c r="M80" s="51"/>
      <c r="N80" s="159"/>
      <c r="O80" s="159"/>
      <c r="P80" s="159"/>
      <c r="Q80" s="159"/>
      <c r="R80" s="159"/>
      <c r="S80" s="159"/>
      <c r="T80" s="159"/>
      <c r="U80" s="159"/>
      <c r="V80" s="159"/>
      <c r="W80" s="159"/>
      <c r="X80" s="159"/>
      <c r="Y80" s="159"/>
      <c r="Z80" s="159"/>
    </row>
    <row r="81" ht="15.75" customHeight="1">
      <c r="A81" s="152"/>
      <c r="B81" s="152"/>
      <c r="C81" s="152"/>
      <c r="D81" s="152"/>
      <c r="E81" s="152"/>
      <c r="F81" s="153"/>
      <c r="G81" s="152"/>
      <c r="H81" s="152"/>
      <c r="I81" s="153"/>
      <c r="J81" s="153"/>
      <c r="K81" s="54"/>
      <c r="L81" s="51"/>
      <c r="M81" s="51"/>
      <c r="N81" s="159"/>
      <c r="O81" s="159"/>
      <c r="P81" s="159"/>
      <c r="Q81" s="159"/>
      <c r="R81" s="159"/>
      <c r="S81" s="159"/>
      <c r="T81" s="159"/>
      <c r="U81" s="159"/>
      <c r="V81" s="159"/>
      <c r="W81" s="159"/>
      <c r="X81" s="159"/>
      <c r="Y81" s="159"/>
      <c r="Z81" s="159"/>
    </row>
    <row r="82" ht="15.75" customHeight="1">
      <c r="A82" s="152"/>
      <c r="B82" s="152"/>
      <c r="C82" s="152"/>
      <c r="D82" s="152"/>
      <c r="E82" s="152"/>
      <c r="F82" s="153"/>
      <c r="G82" s="152"/>
      <c r="H82" s="152"/>
      <c r="I82" s="153"/>
      <c r="J82" s="153"/>
      <c r="K82" s="54"/>
      <c r="L82" s="51"/>
      <c r="M82" s="51"/>
      <c r="N82" s="159"/>
      <c r="O82" s="159"/>
      <c r="P82" s="159"/>
      <c r="Q82" s="159"/>
      <c r="R82" s="159"/>
      <c r="S82" s="159"/>
      <c r="T82" s="159"/>
      <c r="U82" s="159"/>
      <c r="V82" s="159"/>
      <c r="W82" s="159"/>
      <c r="X82" s="159"/>
      <c r="Y82" s="159"/>
      <c r="Z82" s="159"/>
    </row>
    <row r="83" ht="15.75" customHeight="1">
      <c r="A83" s="152"/>
      <c r="B83" s="152"/>
      <c r="C83" s="152"/>
      <c r="D83" s="152"/>
      <c r="E83" s="152"/>
      <c r="F83" s="153"/>
      <c r="G83" s="152"/>
      <c r="H83" s="152"/>
      <c r="I83" s="153"/>
      <c r="J83" s="153"/>
      <c r="K83" s="54"/>
      <c r="L83" s="51"/>
      <c r="M83" s="51"/>
      <c r="N83" s="159"/>
      <c r="O83" s="159"/>
      <c r="P83" s="159"/>
      <c r="Q83" s="159"/>
      <c r="R83" s="159"/>
      <c r="S83" s="159"/>
      <c r="T83" s="159"/>
      <c r="U83" s="159"/>
      <c r="V83" s="159"/>
      <c r="W83" s="159"/>
      <c r="X83" s="159"/>
      <c r="Y83" s="159"/>
      <c r="Z83" s="159"/>
    </row>
    <row r="84" ht="15.75" customHeight="1">
      <c r="A84" s="152"/>
      <c r="B84" s="152"/>
      <c r="C84" s="152"/>
      <c r="D84" s="152"/>
      <c r="E84" s="152"/>
      <c r="F84" s="153"/>
      <c r="G84" s="152"/>
      <c r="H84" s="152"/>
      <c r="I84" s="153"/>
      <c r="J84" s="153"/>
      <c r="K84" s="54"/>
      <c r="L84" s="51"/>
      <c r="M84" s="51"/>
      <c r="N84" s="159"/>
      <c r="O84" s="159"/>
      <c r="P84" s="159"/>
      <c r="Q84" s="159"/>
      <c r="R84" s="159"/>
      <c r="S84" s="159"/>
      <c r="T84" s="159"/>
      <c r="U84" s="159"/>
      <c r="V84" s="159"/>
      <c r="W84" s="159"/>
      <c r="X84" s="159"/>
      <c r="Y84" s="159"/>
      <c r="Z84" s="159"/>
    </row>
    <row r="85" ht="15.75" customHeight="1">
      <c r="A85" s="152"/>
      <c r="B85" s="152"/>
      <c r="C85" s="152"/>
      <c r="D85" s="152"/>
      <c r="E85" s="152"/>
      <c r="F85" s="153"/>
      <c r="G85" s="152"/>
      <c r="H85" s="152"/>
      <c r="I85" s="153"/>
      <c r="J85" s="153"/>
      <c r="K85" s="54"/>
      <c r="L85" s="51"/>
      <c r="M85" s="51"/>
      <c r="N85" s="159"/>
      <c r="O85" s="159"/>
      <c r="P85" s="159"/>
      <c r="Q85" s="159"/>
      <c r="R85" s="159"/>
      <c r="S85" s="159"/>
      <c r="T85" s="159"/>
      <c r="U85" s="159"/>
      <c r="V85" s="159"/>
      <c r="W85" s="159"/>
      <c r="X85" s="159"/>
      <c r="Y85" s="159"/>
      <c r="Z85" s="159"/>
    </row>
    <row r="86" ht="15.75" customHeight="1">
      <c r="A86" s="152"/>
      <c r="B86" s="152"/>
      <c r="C86" s="152"/>
      <c r="D86" s="152"/>
      <c r="E86" s="152"/>
      <c r="F86" s="153"/>
      <c r="G86" s="152"/>
      <c r="H86" s="152"/>
      <c r="I86" s="153"/>
      <c r="J86" s="153"/>
      <c r="K86" s="54"/>
      <c r="L86" s="51"/>
      <c r="M86" s="51"/>
      <c r="N86" s="159"/>
      <c r="O86" s="159"/>
      <c r="P86" s="159"/>
      <c r="Q86" s="159"/>
      <c r="R86" s="159"/>
      <c r="S86" s="159"/>
      <c r="T86" s="159"/>
      <c r="U86" s="159"/>
      <c r="V86" s="159"/>
      <c r="W86" s="159"/>
      <c r="X86" s="159"/>
      <c r="Y86" s="159"/>
      <c r="Z86" s="159"/>
    </row>
    <row r="87" ht="15.75" customHeight="1">
      <c r="A87" s="152"/>
      <c r="B87" s="152"/>
      <c r="C87" s="152"/>
      <c r="D87" s="152"/>
      <c r="E87" s="152"/>
      <c r="F87" s="153"/>
      <c r="G87" s="152"/>
      <c r="H87" s="152"/>
      <c r="I87" s="153"/>
      <c r="J87" s="153"/>
      <c r="K87" s="54"/>
      <c r="L87" s="51"/>
      <c r="M87" s="51"/>
      <c r="N87" s="159"/>
      <c r="O87" s="159"/>
      <c r="P87" s="159"/>
      <c r="Q87" s="159"/>
      <c r="R87" s="159"/>
      <c r="S87" s="159"/>
      <c r="T87" s="159"/>
      <c r="U87" s="159"/>
      <c r="V87" s="159"/>
      <c r="W87" s="159"/>
      <c r="X87" s="159"/>
      <c r="Y87" s="159"/>
      <c r="Z87" s="159"/>
    </row>
    <row r="88" ht="15.75" customHeight="1">
      <c r="A88" s="152"/>
      <c r="B88" s="152"/>
      <c r="C88" s="152"/>
      <c r="D88" s="152"/>
      <c r="E88" s="152"/>
      <c r="F88" s="153"/>
      <c r="G88" s="152"/>
      <c r="H88" s="152"/>
      <c r="I88" s="153"/>
      <c r="J88" s="153"/>
      <c r="K88" s="54"/>
      <c r="L88" s="162"/>
      <c r="M88" s="162"/>
      <c r="N88" s="159"/>
      <c r="O88" s="159"/>
      <c r="P88" s="159"/>
      <c r="Q88" s="159"/>
      <c r="R88" s="159"/>
      <c r="S88" s="159"/>
      <c r="T88" s="159"/>
      <c r="U88" s="159"/>
      <c r="V88" s="159"/>
      <c r="W88" s="159"/>
      <c r="X88" s="159"/>
      <c r="Y88" s="159"/>
      <c r="Z88" s="159"/>
    </row>
    <row r="89" ht="15.75" customHeight="1">
      <c r="A89" s="152"/>
      <c r="B89" s="152"/>
      <c r="C89" s="152"/>
      <c r="D89" s="152"/>
      <c r="E89" s="152"/>
      <c r="F89" s="153"/>
      <c r="G89" s="152"/>
      <c r="H89" s="152"/>
      <c r="I89" s="153"/>
      <c r="J89" s="153"/>
      <c r="K89" s="54"/>
      <c r="L89" s="30"/>
      <c r="M89" s="30"/>
      <c r="N89" s="159"/>
    </row>
    <row r="90" ht="15.75" customHeight="1">
      <c r="A90" s="152"/>
      <c r="B90" s="152"/>
      <c r="C90" s="152"/>
      <c r="D90" s="152"/>
      <c r="E90" s="152"/>
      <c r="F90" s="153"/>
      <c r="G90" s="152"/>
      <c r="H90" s="152"/>
      <c r="I90" s="153"/>
      <c r="J90" s="153"/>
      <c r="K90" s="54"/>
      <c r="L90" s="30"/>
      <c r="M90" s="30"/>
      <c r="N90" s="159"/>
    </row>
    <row r="91" ht="15.75" customHeight="1">
      <c r="A91" s="152"/>
      <c r="B91" s="152"/>
      <c r="C91" s="152"/>
      <c r="D91" s="152"/>
      <c r="E91" s="152"/>
      <c r="F91" s="153"/>
      <c r="G91" s="152"/>
      <c r="H91" s="152"/>
      <c r="I91" s="153"/>
      <c r="J91" s="153"/>
      <c r="K91" s="54"/>
      <c r="L91" s="30"/>
      <c r="M91" s="30"/>
      <c r="N91" s="159"/>
    </row>
    <row r="92" ht="15.75" customHeight="1">
      <c r="A92" s="152"/>
      <c r="B92" s="152"/>
      <c r="C92" s="152"/>
      <c r="D92" s="152"/>
      <c r="E92" s="152"/>
      <c r="F92" s="153"/>
      <c r="G92" s="152"/>
      <c r="H92" s="152"/>
      <c r="I92" s="153"/>
      <c r="J92" s="153"/>
      <c r="K92" s="54"/>
      <c r="L92" s="30"/>
      <c r="M92" s="30"/>
      <c r="N92" s="159"/>
    </row>
    <row r="93" ht="15.75" customHeight="1">
      <c r="A93" s="152"/>
      <c r="B93" s="152"/>
      <c r="C93" s="152"/>
      <c r="D93" s="152"/>
      <c r="E93" s="152"/>
      <c r="F93" s="153"/>
      <c r="G93" s="152"/>
      <c r="H93" s="152"/>
      <c r="I93" s="153"/>
      <c r="J93" s="153"/>
      <c r="K93" s="54"/>
      <c r="L93" s="30"/>
      <c r="M93" s="30"/>
      <c r="N93" s="159"/>
    </row>
    <row r="94" ht="15.75" customHeight="1">
      <c r="A94" s="152"/>
      <c r="B94" s="152"/>
      <c r="C94" s="152"/>
      <c r="D94" s="152"/>
      <c r="E94" s="152"/>
      <c r="F94" s="153"/>
      <c r="G94" s="152"/>
      <c r="H94" s="152"/>
      <c r="I94" s="153"/>
      <c r="J94" s="153"/>
      <c r="K94" s="54"/>
      <c r="L94" s="30"/>
      <c r="M94" s="30"/>
      <c r="N94" s="159"/>
    </row>
    <row r="95" ht="15.75" customHeight="1">
      <c r="A95" s="152"/>
      <c r="B95" s="152"/>
      <c r="C95" s="152"/>
      <c r="D95" s="152"/>
      <c r="E95" s="152"/>
      <c r="F95" s="153"/>
      <c r="G95" s="152"/>
      <c r="H95" s="152"/>
      <c r="I95" s="153"/>
      <c r="J95" s="153"/>
      <c r="K95" s="54"/>
      <c r="L95" s="30"/>
      <c r="M95" s="30"/>
      <c r="N95" s="159"/>
    </row>
    <row r="96" ht="15.75" customHeight="1">
      <c r="A96" s="152"/>
      <c r="B96" s="152"/>
      <c r="C96" s="152"/>
      <c r="D96" s="152"/>
      <c r="E96" s="152"/>
      <c r="F96" s="153"/>
      <c r="G96" s="152"/>
      <c r="H96" s="152"/>
      <c r="I96" s="153"/>
      <c r="J96" s="153"/>
      <c r="K96" s="54"/>
      <c r="L96" s="30"/>
      <c r="M96" s="30"/>
      <c r="N96" s="159"/>
    </row>
    <row r="97" ht="15.75" customHeight="1">
      <c r="A97" s="152"/>
      <c r="B97" s="152"/>
      <c r="C97" s="152"/>
      <c r="D97" s="152"/>
      <c r="E97" s="152"/>
      <c r="F97" s="153"/>
      <c r="G97" s="152"/>
      <c r="H97" s="152"/>
      <c r="I97" s="153"/>
      <c r="J97" s="153"/>
      <c r="K97" s="54"/>
      <c r="L97" s="30"/>
      <c r="M97" s="30"/>
      <c r="N97" s="159"/>
    </row>
    <row r="98" ht="15.75" customHeight="1">
      <c r="A98" s="152"/>
      <c r="B98" s="152"/>
      <c r="C98" s="152"/>
      <c r="D98" s="152"/>
      <c r="E98" s="152"/>
      <c r="F98" s="153"/>
      <c r="G98" s="152"/>
      <c r="H98" s="152"/>
      <c r="I98" s="153"/>
      <c r="J98" s="153"/>
      <c r="K98" s="54"/>
      <c r="L98" s="30"/>
      <c r="M98" s="30"/>
      <c r="N98" s="159"/>
    </row>
    <row r="99" ht="15.75" customHeight="1">
      <c r="A99" s="152"/>
      <c r="B99" s="152"/>
      <c r="C99" s="152"/>
      <c r="D99" s="152"/>
      <c r="E99" s="152"/>
      <c r="F99" s="153"/>
      <c r="G99" s="152"/>
      <c r="H99" s="152"/>
      <c r="I99" s="153"/>
      <c r="J99" s="153"/>
      <c r="K99" s="54"/>
      <c r="L99" s="30"/>
      <c r="M99" s="30"/>
      <c r="N99" s="159"/>
    </row>
    <row r="100" ht="15.75" customHeight="1">
      <c r="A100" s="152"/>
      <c r="B100" s="152"/>
      <c r="C100" s="152"/>
      <c r="D100" s="152"/>
      <c r="E100" s="152"/>
      <c r="F100" s="153"/>
      <c r="G100" s="152"/>
      <c r="H100" s="152"/>
      <c r="I100" s="153"/>
      <c r="J100" s="153"/>
      <c r="K100" s="54"/>
      <c r="L100" s="30"/>
      <c r="M100" s="30"/>
      <c r="N100" s="159"/>
    </row>
    <row r="101" ht="15.75" customHeight="1">
      <c r="A101" s="152"/>
      <c r="B101" s="152"/>
      <c r="C101" s="152"/>
      <c r="D101" s="152"/>
      <c r="E101" s="152"/>
      <c r="F101" s="153"/>
      <c r="G101" s="152"/>
      <c r="H101" s="152"/>
      <c r="I101" s="153"/>
      <c r="J101" s="153"/>
      <c r="K101" s="54"/>
      <c r="L101" s="30"/>
      <c r="M101" s="30"/>
      <c r="N101" s="159"/>
    </row>
    <row r="102" ht="15.75" customHeight="1">
      <c r="A102" s="152"/>
      <c r="B102" s="152"/>
      <c r="C102" s="152"/>
      <c r="D102" s="152"/>
      <c r="E102" s="152"/>
      <c r="F102" s="153"/>
      <c r="G102" s="152"/>
      <c r="H102" s="152"/>
      <c r="I102" s="153"/>
      <c r="J102" s="153"/>
      <c r="K102" s="54"/>
      <c r="L102" s="30"/>
      <c r="M102" s="30"/>
      <c r="N102" s="159"/>
    </row>
    <row r="103" ht="15.75" customHeight="1">
      <c r="A103" s="152"/>
      <c r="B103" s="152"/>
      <c r="C103" s="152"/>
      <c r="D103" s="152"/>
      <c r="E103" s="152"/>
      <c r="F103" s="153"/>
      <c r="G103" s="152"/>
      <c r="H103" s="152"/>
      <c r="I103" s="153"/>
      <c r="J103" s="153"/>
      <c r="K103" s="54"/>
      <c r="L103" s="30"/>
      <c r="M103" s="30"/>
      <c r="N103" s="159"/>
    </row>
    <row r="104" ht="15.75" customHeight="1">
      <c r="A104" s="152"/>
      <c r="B104" s="152"/>
      <c r="C104" s="152"/>
      <c r="D104" s="152"/>
      <c r="E104" s="152"/>
      <c r="F104" s="153"/>
      <c r="G104" s="152"/>
      <c r="H104" s="152"/>
      <c r="I104" s="153"/>
      <c r="J104" s="153"/>
      <c r="K104" s="54"/>
      <c r="L104" s="30"/>
      <c r="M104" s="30"/>
      <c r="N104" s="159"/>
    </row>
    <row r="105" ht="15.75" customHeight="1">
      <c r="A105" s="152"/>
      <c r="B105" s="152"/>
      <c r="C105" s="152"/>
      <c r="D105" s="152"/>
      <c r="E105" s="152"/>
      <c r="F105" s="153"/>
      <c r="G105" s="152"/>
      <c r="H105" s="152"/>
      <c r="I105" s="153"/>
      <c r="J105" s="153"/>
      <c r="K105" s="54"/>
      <c r="L105" s="30"/>
      <c r="M105" s="30"/>
      <c r="N105" s="159"/>
    </row>
    <row r="106" ht="15.75" customHeight="1">
      <c r="A106" s="152"/>
      <c r="B106" s="152"/>
      <c r="C106" s="152"/>
      <c r="D106" s="152"/>
      <c r="E106" s="152"/>
      <c r="F106" s="153"/>
      <c r="G106" s="152"/>
      <c r="H106" s="152"/>
      <c r="I106" s="153"/>
      <c r="J106" s="153"/>
      <c r="K106" s="54"/>
      <c r="L106" s="30"/>
      <c r="M106" s="30"/>
      <c r="N106" s="159"/>
    </row>
    <row r="107" ht="15.75" customHeight="1">
      <c r="A107" s="152"/>
      <c r="B107" s="152"/>
      <c r="C107" s="152"/>
      <c r="D107" s="152"/>
      <c r="E107" s="152"/>
      <c r="F107" s="153"/>
      <c r="G107" s="152"/>
      <c r="H107" s="152"/>
      <c r="I107" s="153"/>
      <c r="J107" s="153"/>
      <c r="K107" s="54"/>
      <c r="L107" s="30"/>
      <c r="M107" s="30"/>
      <c r="N107" s="159"/>
    </row>
    <row r="108" ht="15.75" customHeight="1">
      <c r="A108" s="152"/>
      <c r="B108" s="152"/>
      <c r="C108" s="152"/>
      <c r="D108" s="152"/>
      <c r="E108" s="152"/>
      <c r="F108" s="153"/>
      <c r="G108" s="152"/>
      <c r="H108" s="152"/>
      <c r="I108" s="153"/>
      <c r="J108" s="153"/>
      <c r="K108" s="54"/>
      <c r="L108" s="30"/>
      <c r="M108" s="30"/>
      <c r="N108" s="159"/>
    </row>
    <row r="109" ht="15.75" customHeight="1">
      <c r="A109" s="152"/>
      <c r="B109" s="152"/>
      <c r="C109" s="152"/>
      <c r="D109" s="152"/>
      <c r="E109" s="152"/>
      <c r="F109" s="153"/>
      <c r="G109" s="152"/>
      <c r="H109" s="152"/>
      <c r="I109" s="153"/>
      <c r="J109" s="153"/>
      <c r="K109" s="54"/>
      <c r="L109" s="30"/>
      <c r="M109" s="30"/>
      <c r="N109" s="159"/>
    </row>
    <row r="110" ht="15.75" customHeight="1">
      <c r="A110" s="152"/>
      <c r="B110" s="152"/>
      <c r="C110" s="152"/>
      <c r="D110" s="152"/>
      <c r="E110" s="152"/>
      <c r="F110" s="153"/>
      <c r="G110" s="152"/>
      <c r="H110" s="152"/>
      <c r="I110" s="153"/>
      <c r="J110" s="153"/>
      <c r="K110" s="54"/>
      <c r="L110" s="30"/>
      <c r="M110" s="30"/>
      <c r="N110" s="159"/>
    </row>
    <row r="111" ht="15.75" customHeight="1">
      <c r="A111" s="152"/>
      <c r="B111" s="152"/>
      <c r="C111" s="152"/>
      <c r="D111" s="152"/>
      <c r="E111" s="152"/>
      <c r="F111" s="153"/>
      <c r="G111" s="152"/>
      <c r="H111" s="152"/>
      <c r="I111" s="153"/>
      <c r="J111" s="153"/>
      <c r="K111" s="54"/>
      <c r="L111" s="30"/>
      <c r="M111" s="30"/>
      <c r="N111" s="159"/>
    </row>
    <row r="112" ht="15.75" customHeight="1">
      <c r="A112" s="152"/>
      <c r="B112" s="152"/>
      <c r="C112" s="152"/>
      <c r="D112" s="152"/>
      <c r="E112" s="152"/>
      <c r="F112" s="153"/>
      <c r="G112" s="152"/>
      <c r="H112" s="152"/>
      <c r="I112" s="153"/>
      <c r="J112" s="153"/>
      <c r="K112" s="54"/>
      <c r="L112" s="30"/>
      <c r="M112" s="30"/>
      <c r="N112" s="159"/>
    </row>
    <row r="113" ht="15.75" customHeight="1">
      <c r="A113" s="152"/>
      <c r="B113" s="152"/>
      <c r="C113" s="152"/>
      <c r="D113" s="152"/>
      <c r="E113" s="152"/>
      <c r="F113" s="153"/>
      <c r="G113" s="152"/>
      <c r="H113" s="152"/>
      <c r="I113" s="153"/>
      <c r="J113" s="153"/>
      <c r="K113" s="54"/>
      <c r="L113" s="30"/>
      <c r="M113" s="30"/>
      <c r="N113" s="159"/>
    </row>
    <row r="114" ht="15.75" customHeight="1">
      <c r="A114" s="152"/>
      <c r="B114" s="152"/>
      <c r="C114" s="152"/>
      <c r="D114" s="152"/>
      <c r="E114" s="152"/>
      <c r="F114" s="153"/>
      <c r="G114" s="152"/>
      <c r="H114" s="152"/>
      <c r="I114" s="153"/>
      <c r="J114" s="153"/>
      <c r="K114" s="54"/>
      <c r="L114" s="30"/>
      <c r="M114" s="30"/>
      <c r="N114" s="159"/>
    </row>
    <row r="115" ht="15.75" customHeight="1">
      <c r="A115" s="152"/>
      <c r="B115" s="152"/>
      <c r="C115" s="152"/>
      <c r="D115" s="152"/>
      <c r="E115" s="152"/>
      <c r="F115" s="153"/>
      <c r="G115" s="152"/>
      <c r="H115" s="152"/>
      <c r="I115" s="153"/>
      <c r="J115" s="153"/>
      <c r="K115" s="54"/>
      <c r="L115" s="30"/>
      <c r="M115" s="30"/>
      <c r="N115" s="159"/>
    </row>
    <row r="116" ht="15.75" customHeight="1">
      <c r="A116" s="152"/>
      <c r="B116" s="152"/>
      <c r="C116" s="152"/>
      <c r="D116" s="152"/>
      <c r="E116" s="152"/>
      <c r="F116" s="153"/>
      <c r="G116" s="152"/>
      <c r="H116" s="152"/>
      <c r="I116" s="153"/>
      <c r="J116" s="153"/>
      <c r="K116" s="54"/>
      <c r="L116" s="30"/>
      <c r="M116" s="30"/>
      <c r="N116" s="159"/>
    </row>
    <row r="117" ht="15.75" customHeight="1">
      <c r="A117" s="152"/>
      <c r="B117" s="152"/>
      <c r="C117" s="152"/>
      <c r="D117" s="152"/>
      <c r="E117" s="152"/>
      <c r="F117" s="153"/>
      <c r="G117" s="152"/>
      <c r="H117" s="152"/>
      <c r="I117" s="153"/>
      <c r="J117" s="153"/>
      <c r="K117" s="54"/>
      <c r="L117" s="30"/>
      <c r="M117" s="30"/>
      <c r="N117" s="159"/>
    </row>
    <row r="118" ht="15.75" customHeight="1">
      <c r="A118" s="152"/>
      <c r="B118" s="152"/>
      <c r="C118" s="152"/>
      <c r="D118" s="152"/>
      <c r="E118" s="152"/>
      <c r="F118" s="153"/>
      <c r="G118" s="152"/>
      <c r="H118" s="152"/>
      <c r="I118" s="153"/>
      <c r="J118" s="153"/>
      <c r="K118" s="54"/>
      <c r="L118" s="30"/>
      <c r="M118" s="30"/>
      <c r="N118" s="159"/>
    </row>
    <row r="119" ht="15.75" customHeight="1">
      <c r="A119" s="152"/>
      <c r="B119" s="152"/>
      <c r="C119" s="152"/>
      <c r="D119" s="152"/>
      <c r="E119" s="152"/>
      <c r="F119" s="153"/>
      <c r="G119" s="152"/>
      <c r="H119" s="152"/>
      <c r="I119" s="153"/>
      <c r="J119" s="153"/>
      <c r="K119" s="54"/>
      <c r="L119" s="30"/>
      <c r="M119" s="30"/>
      <c r="N119" s="159"/>
    </row>
    <row r="120" ht="15.75" customHeight="1">
      <c r="A120" s="152"/>
      <c r="B120" s="152"/>
      <c r="C120" s="152"/>
      <c r="D120" s="152"/>
      <c r="E120" s="152"/>
      <c r="F120" s="153"/>
      <c r="G120" s="152"/>
      <c r="H120" s="152"/>
      <c r="I120" s="153"/>
      <c r="J120" s="153"/>
      <c r="K120" s="54"/>
      <c r="L120" s="30"/>
      <c r="M120" s="30"/>
      <c r="N120" s="159"/>
    </row>
    <row r="121" ht="15.75" customHeight="1">
      <c r="A121" s="152"/>
      <c r="B121" s="152"/>
      <c r="C121" s="152"/>
      <c r="D121" s="152"/>
      <c r="E121" s="152"/>
      <c r="F121" s="153"/>
      <c r="G121" s="152"/>
      <c r="H121" s="152"/>
      <c r="I121" s="153"/>
      <c r="J121" s="153"/>
      <c r="K121" s="54"/>
      <c r="L121" s="30"/>
      <c r="M121" s="30"/>
      <c r="N121" s="159"/>
    </row>
    <row r="122" ht="15.75" customHeight="1">
      <c r="A122" s="152"/>
      <c r="B122" s="152"/>
      <c r="C122" s="152"/>
      <c r="D122" s="152"/>
      <c r="E122" s="152"/>
      <c r="F122" s="153"/>
      <c r="G122" s="152"/>
      <c r="H122" s="152"/>
      <c r="I122" s="153"/>
      <c r="J122" s="153"/>
      <c r="K122" s="54"/>
      <c r="L122" s="30"/>
      <c r="M122" s="30"/>
      <c r="N122" s="159"/>
    </row>
    <row r="123" ht="15.75" customHeight="1">
      <c r="A123" s="152"/>
      <c r="B123" s="152"/>
      <c r="C123" s="152"/>
      <c r="D123" s="152"/>
      <c r="E123" s="152"/>
      <c r="F123" s="153"/>
      <c r="G123" s="152"/>
      <c r="H123" s="152"/>
      <c r="I123" s="153"/>
      <c r="J123" s="153"/>
      <c r="K123" s="54"/>
      <c r="L123" s="30"/>
      <c r="M123" s="30"/>
      <c r="N123" s="159"/>
    </row>
    <row r="124" ht="15.75" customHeight="1">
      <c r="A124" s="152"/>
      <c r="B124" s="152"/>
      <c r="C124" s="152"/>
      <c r="D124" s="152"/>
      <c r="E124" s="152"/>
      <c r="F124" s="153"/>
      <c r="G124" s="152"/>
      <c r="H124" s="152"/>
      <c r="I124" s="153"/>
      <c r="J124" s="153"/>
      <c r="K124" s="54"/>
      <c r="L124" s="30"/>
      <c r="M124" s="30"/>
      <c r="N124" s="159"/>
    </row>
    <row r="125" ht="15.75" customHeight="1">
      <c r="A125" s="152"/>
      <c r="B125" s="152"/>
      <c r="C125" s="152"/>
      <c r="D125" s="152"/>
      <c r="E125" s="152"/>
      <c r="F125" s="153"/>
      <c r="G125" s="152"/>
      <c r="H125" s="152"/>
      <c r="I125" s="153"/>
      <c r="J125" s="153"/>
      <c r="K125" s="54"/>
      <c r="L125" s="30"/>
      <c r="M125" s="30"/>
      <c r="N125" s="159"/>
    </row>
    <row r="126" ht="15.75" customHeight="1">
      <c r="A126" s="152"/>
      <c r="B126" s="152"/>
      <c r="C126" s="152"/>
      <c r="D126" s="152"/>
      <c r="E126" s="152"/>
      <c r="F126" s="153"/>
      <c r="G126" s="152"/>
      <c r="H126" s="152"/>
      <c r="I126" s="153"/>
      <c r="J126" s="153"/>
      <c r="K126" s="54"/>
      <c r="L126" s="30"/>
      <c r="M126" s="30"/>
      <c r="N126" s="159"/>
    </row>
    <row r="127" ht="15.75" customHeight="1">
      <c r="A127" s="152"/>
      <c r="B127" s="152"/>
      <c r="C127" s="152"/>
      <c r="D127" s="152"/>
      <c r="E127" s="152"/>
      <c r="F127" s="153"/>
      <c r="G127" s="152"/>
      <c r="H127" s="152"/>
      <c r="I127" s="153"/>
      <c r="J127" s="153"/>
      <c r="K127" s="54"/>
      <c r="L127" s="30"/>
      <c r="M127" s="30"/>
      <c r="N127" s="159"/>
    </row>
    <row r="128" ht="15.75" customHeight="1">
      <c r="A128" s="152"/>
      <c r="B128" s="152"/>
      <c r="C128" s="152"/>
      <c r="D128" s="152"/>
      <c r="E128" s="152"/>
      <c r="F128" s="153"/>
      <c r="G128" s="152"/>
      <c r="H128" s="152"/>
      <c r="I128" s="153"/>
      <c r="J128" s="153"/>
      <c r="K128" s="54"/>
      <c r="L128" s="30"/>
      <c r="M128" s="30"/>
      <c r="N128" s="159"/>
    </row>
    <row r="129" ht="15.75" customHeight="1">
      <c r="A129" s="152"/>
      <c r="B129" s="152"/>
      <c r="C129" s="152"/>
      <c r="D129" s="152"/>
      <c r="E129" s="152"/>
      <c r="F129" s="153"/>
      <c r="G129" s="152"/>
      <c r="H129" s="152"/>
      <c r="I129" s="153"/>
      <c r="J129" s="153"/>
      <c r="K129" s="54"/>
      <c r="L129" s="30"/>
      <c r="M129" s="30"/>
      <c r="N129" s="159"/>
    </row>
    <row r="130" ht="15.75" customHeight="1">
      <c r="A130" s="152"/>
      <c r="B130" s="152"/>
      <c r="C130" s="152"/>
      <c r="D130" s="152"/>
      <c r="E130" s="152"/>
      <c r="F130" s="153"/>
      <c r="G130" s="152"/>
      <c r="H130" s="152"/>
      <c r="I130" s="153"/>
      <c r="J130" s="153"/>
      <c r="K130" s="54"/>
      <c r="L130" s="30"/>
      <c r="M130" s="30"/>
      <c r="N130" s="159"/>
    </row>
    <row r="131" ht="15.75" customHeight="1">
      <c r="A131" s="152"/>
      <c r="B131" s="152"/>
      <c r="C131" s="152"/>
      <c r="D131" s="152"/>
      <c r="E131" s="152"/>
      <c r="F131" s="153"/>
      <c r="G131" s="152"/>
      <c r="H131" s="152"/>
      <c r="I131" s="153"/>
      <c r="J131" s="153"/>
      <c r="K131" s="54"/>
      <c r="L131" s="30"/>
      <c r="M131" s="30"/>
      <c r="N131" s="159"/>
    </row>
    <row r="132" ht="15.75" customHeight="1">
      <c r="A132" s="152"/>
      <c r="B132" s="152"/>
      <c r="C132" s="152"/>
      <c r="D132" s="152"/>
      <c r="E132" s="152"/>
      <c r="F132" s="153"/>
      <c r="G132" s="152"/>
      <c r="H132" s="152"/>
      <c r="I132" s="153"/>
      <c r="J132" s="153"/>
      <c r="K132" s="54"/>
      <c r="L132" s="30"/>
      <c r="M132" s="30"/>
      <c r="N132" s="159"/>
    </row>
    <row r="133" ht="15.75" customHeight="1">
      <c r="A133" s="152"/>
      <c r="B133" s="152"/>
      <c r="C133" s="152"/>
      <c r="D133" s="152"/>
      <c r="E133" s="152"/>
      <c r="F133" s="153"/>
      <c r="G133" s="152"/>
      <c r="H133" s="152"/>
      <c r="I133" s="153"/>
      <c r="J133" s="153"/>
      <c r="K133" s="54"/>
      <c r="L133" s="30"/>
      <c r="M133" s="30"/>
      <c r="N133" s="159"/>
    </row>
    <row r="134" ht="15.75" customHeight="1">
      <c r="A134" s="152"/>
      <c r="B134" s="152"/>
      <c r="C134" s="152"/>
      <c r="D134" s="152"/>
      <c r="E134" s="152"/>
      <c r="F134" s="153"/>
      <c r="G134" s="152"/>
      <c r="H134" s="152"/>
      <c r="I134" s="153"/>
      <c r="J134" s="153"/>
      <c r="K134" s="54"/>
      <c r="L134" s="30"/>
      <c r="M134" s="30"/>
      <c r="N134" s="159"/>
    </row>
    <row r="135" ht="15.75" customHeight="1">
      <c r="A135" s="152"/>
      <c r="B135" s="152"/>
      <c r="C135" s="152"/>
      <c r="D135" s="152"/>
      <c r="E135" s="152"/>
      <c r="F135" s="153"/>
      <c r="G135" s="152"/>
      <c r="H135" s="152"/>
      <c r="I135" s="153"/>
      <c r="J135" s="153"/>
      <c r="K135" s="54"/>
      <c r="L135" s="30"/>
      <c r="M135" s="30"/>
      <c r="N135" s="159"/>
    </row>
    <row r="136" ht="15.75" customHeight="1">
      <c r="A136" s="152"/>
      <c r="B136" s="152"/>
      <c r="C136" s="152"/>
      <c r="D136" s="152"/>
      <c r="E136" s="152"/>
      <c r="F136" s="153"/>
      <c r="G136" s="152"/>
      <c r="H136" s="152"/>
      <c r="I136" s="153"/>
      <c r="J136" s="153"/>
      <c r="K136" s="54"/>
      <c r="L136" s="30"/>
      <c r="M136" s="30"/>
      <c r="N136" s="159"/>
    </row>
    <row r="137" ht="15.75" customHeight="1">
      <c r="A137" s="152"/>
      <c r="B137" s="152"/>
      <c r="C137" s="152"/>
      <c r="D137" s="152"/>
      <c r="E137" s="152"/>
      <c r="F137" s="153"/>
      <c r="G137" s="152"/>
      <c r="H137" s="152"/>
      <c r="I137" s="153"/>
      <c r="J137" s="153"/>
      <c r="K137" s="54"/>
      <c r="L137" s="30"/>
      <c r="M137" s="30"/>
      <c r="N137" s="159"/>
    </row>
    <row r="138" ht="15.75" customHeight="1">
      <c r="A138" s="152"/>
      <c r="B138" s="152"/>
      <c r="C138" s="152"/>
      <c r="D138" s="152"/>
      <c r="E138" s="152"/>
      <c r="F138" s="153"/>
      <c r="G138" s="152"/>
      <c r="H138" s="152"/>
      <c r="I138" s="153"/>
      <c r="J138" s="153"/>
      <c r="K138" s="54"/>
      <c r="L138" s="30"/>
      <c r="M138" s="30"/>
      <c r="N138" s="159"/>
    </row>
    <row r="139" ht="15.75" customHeight="1">
      <c r="A139" s="152"/>
      <c r="B139" s="152"/>
      <c r="C139" s="152"/>
      <c r="D139" s="152"/>
      <c r="E139" s="152"/>
      <c r="F139" s="153"/>
      <c r="G139" s="152"/>
      <c r="H139" s="152"/>
      <c r="I139" s="153"/>
      <c r="J139" s="153"/>
      <c r="K139" s="54"/>
      <c r="L139" s="30"/>
      <c r="M139" s="30"/>
      <c r="N139" s="159"/>
    </row>
    <row r="140" ht="15.75" customHeight="1">
      <c r="A140" s="152"/>
      <c r="B140" s="152"/>
      <c r="C140" s="152"/>
      <c r="D140" s="152"/>
      <c r="E140" s="152"/>
      <c r="F140" s="153"/>
      <c r="G140" s="152"/>
      <c r="H140" s="152"/>
      <c r="I140" s="153"/>
      <c r="J140" s="153"/>
      <c r="K140" s="54"/>
      <c r="L140" s="30"/>
      <c r="M140" s="30"/>
      <c r="N140" s="159"/>
    </row>
    <row r="141" ht="15.75" customHeight="1">
      <c r="A141" s="152"/>
      <c r="B141" s="152"/>
      <c r="C141" s="152"/>
      <c r="D141" s="152"/>
      <c r="E141" s="152"/>
      <c r="F141" s="153"/>
      <c r="G141" s="152"/>
      <c r="H141" s="152"/>
      <c r="I141" s="153"/>
      <c r="J141" s="153"/>
      <c r="K141" s="54"/>
      <c r="L141" s="30"/>
      <c r="M141" s="30"/>
      <c r="N141" s="159"/>
    </row>
    <row r="142" ht="15.75" customHeight="1">
      <c r="A142" s="152"/>
      <c r="B142" s="152"/>
      <c r="C142" s="152"/>
      <c r="D142" s="152"/>
      <c r="E142" s="152"/>
      <c r="F142" s="153"/>
      <c r="G142" s="152"/>
      <c r="H142" s="152"/>
      <c r="I142" s="153"/>
      <c r="J142" s="153"/>
      <c r="K142" s="54"/>
      <c r="L142" s="30"/>
      <c r="M142" s="30"/>
      <c r="N142" s="159"/>
    </row>
    <row r="143" ht="15.75" customHeight="1">
      <c r="A143" s="152"/>
      <c r="B143" s="152"/>
      <c r="C143" s="152"/>
      <c r="D143" s="152"/>
      <c r="E143" s="152"/>
      <c r="F143" s="153"/>
      <c r="G143" s="152"/>
      <c r="H143" s="152"/>
      <c r="I143" s="153"/>
      <c r="J143" s="153"/>
      <c r="K143" s="54"/>
      <c r="L143" s="30"/>
      <c r="M143" s="30"/>
      <c r="N143" s="159"/>
    </row>
    <row r="144" ht="15.75" customHeight="1">
      <c r="A144" s="152"/>
      <c r="B144" s="152"/>
      <c r="C144" s="152"/>
      <c r="D144" s="152"/>
      <c r="E144" s="152"/>
      <c r="F144" s="153"/>
      <c r="G144" s="152"/>
      <c r="H144" s="152"/>
      <c r="I144" s="153"/>
      <c r="J144" s="153"/>
      <c r="K144" s="54"/>
      <c r="L144" s="30"/>
      <c r="M144" s="30"/>
      <c r="N144" s="159"/>
    </row>
    <row r="145" ht="15.75" customHeight="1">
      <c r="A145" s="152"/>
      <c r="B145" s="152"/>
      <c r="C145" s="152"/>
      <c r="D145" s="152"/>
      <c r="E145" s="152"/>
      <c r="F145" s="153"/>
      <c r="G145" s="152"/>
      <c r="H145" s="152"/>
      <c r="I145" s="153"/>
      <c r="J145" s="153"/>
      <c r="K145" s="54"/>
      <c r="L145" s="30"/>
      <c r="M145" s="30"/>
      <c r="N145" s="159"/>
    </row>
    <row r="146" ht="15.75" customHeight="1">
      <c r="A146" s="152"/>
      <c r="B146" s="152"/>
      <c r="C146" s="152"/>
      <c r="D146" s="152"/>
      <c r="E146" s="152"/>
      <c r="F146" s="153"/>
      <c r="G146" s="152"/>
      <c r="H146" s="152"/>
      <c r="I146" s="153"/>
      <c r="J146" s="153"/>
      <c r="K146" s="54"/>
      <c r="L146" s="30"/>
      <c r="M146" s="30"/>
      <c r="N146" s="159"/>
    </row>
    <row r="147" ht="15.75" customHeight="1">
      <c r="A147" s="152"/>
      <c r="B147" s="152"/>
      <c r="C147" s="152"/>
      <c r="D147" s="152"/>
      <c r="E147" s="152"/>
      <c r="F147" s="153"/>
      <c r="G147" s="152"/>
      <c r="H147" s="152"/>
      <c r="I147" s="153"/>
      <c r="J147" s="153"/>
      <c r="K147" s="54"/>
      <c r="L147" s="30"/>
      <c r="M147" s="30"/>
      <c r="N147" s="159"/>
    </row>
    <row r="148" ht="15.75" customHeight="1">
      <c r="A148" s="152"/>
      <c r="B148" s="152"/>
      <c r="C148" s="152"/>
      <c r="D148" s="152"/>
      <c r="E148" s="152"/>
      <c r="F148" s="153"/>
      <c r="G148" s="152"/>
      <c r="H148" s="152"/>
      <c r="I148" s="153"/>
      <c r="J148" s="153"/>
      <c r="K148" s="54"/>
      <c r="L148" s="30"/>
      <c r="M148" s="30"/>
      <c r="N148" s="159"/>
    </row>
    <row r="149" ht="15.75" customHeight="1">
      <c r="A149" s="152"/>
      <c r="B149" s="152"/>
      <c r="C149" s="152"/>
      <c r="D149" s="152"/>
      <c r="E149" s="152"/>
      <c r="F149" s="153"/>
      <c r="G149" s="152"/>
      <c r="H149" s="152"/>
      <c r="I149" s="153"/>
      <c r="J149" s="153"/>
      <c r="K149" s="54"/>
      <c r="L149" s="30"/>
      <c r="M149" s="30"/>
      <c r="N149" s="159"/>
    </row>
    <row r="150" ht="15.75" customHeight="1">
      <c r="A150" s="152"/>
      <c r="B150" s="152"/>
      <c r="C150" s="152"/>
      <c r="D150" s="152"/>
      <c r="E150" s="152"/>
      <c r="F150" s="153"/>
      <c r="G150" s="152"/>
      <c r="H150" s="152"/>
      <c r="I150" s="153"/>
      <c r="J150" s="153"/>
      <c r="K150" s="54"/>
      <c r="L150" s="30"/>
      <c r="M150" s="30"/>
      <c r="N150" s="159"/>
    </row>
    <row r="151" ht="15.75" customHeight="1">
      <c r="A151" s="152"/>
      <c r="B151" s="152"/>
      <c r="C151" s="152"/>
      <c r="D151" s="152"/>
      <c r="E151" s="152"/>
      <c r="F151" s="153"/>
      <c r="G151" s="152"/>
      <c r="H151" s="152"/>
      <c r="I151" s="153"/>
      <c r="J151" s="153"/>
      <c r="K151" s="54"/>
      <c r="L151" s="30"/>
      <c r="M151" s="30"/>
      <c r="N151" s="159"/>
    </row>
    <row r="152" ht="15.75" customHeight="1">
      <c r="A152" s="152"/>
      <c r="B152" s="152"/>
      <c r="C152" s="152"/>
      <c r="D152" s="152"/>
      <c r="E152" s="152"/>
      <c r="F152" s="153"/>
      <c r="G152" s="152"/>
      <c r="H152" s="152"/>
      <c r="I152" s="153"/>
      <c r="J152" s="153"/>
      <c r="K152" s="54"/>
      <c r="L152" s="30"/>
      <c r="M152" s="30"/>
      <c r="N152" s="159"/>
    </row>
    <row r="153" ht="15.75" customHeight="1">
      <c r="A153" s="152"/>
      <c r="B153" s="152"/>
      <c r="C153" s="152"/>
      <c r="D153" s="152"/>
      <c r="E153" s="152"/>
      <c r="F153" s="153"/>
      <c r="G153" s="152"/>
      <c r="H153" s="152"/>
      <c r="I153" s="153"/>
      <c r="J153" s="153"/>
      <c r="K153" s="54"/>
      <c r="L153" s="30"/>
      <c r="M153" s="30"/>
      <c r="N153" s="159"/>
    </row>
    <row r="154" ht="15.75" customHeight="1">
      <c r="A154" s="152"/>
      <c r="B154" s="152"/>
      <c r="C154" s="152"/>
      <c r="D154" s="152"/>
      <c r="E154" s="152"/>
      <c r="F154" s="153"/>
      <c r="G154" s="152"/>
      <c r="H154" s="152"/>
      <c r="I154" s="153"/>
      <c r="J154" s="153"/>
      <c r="K154" s="54"/>
      <c r="L154" s="30"/>
      <c r="M154" s="30"/>
      <c r="N154" s="159"/>
    </row>
    <row r="155" ht="15.75" customHeight="1">
      <c r="A155" s="152"/>
      <c r="B155" s="152"/>
      <c r="C155" s="152"/>
      <c r="D155" s="152"/>
      <c r="E155" s="152"/>
      <c r="F155" s="153"/>
      <c r="G155" s="152"/>
      <c r="H155" s="152"/>
      <c r="I155" s="153"/>
      <c r="J155" s="153"/>
      <c r="K155" s="54"/>
      <c r="L155" s="30"/>
      <c r="M155" s="30"/>
      <c r="N155" s="159"/>
    </row>
    <row r="156" ht="15.75" customHeight="1">
      <c r="A156" s="152"/>
      <c r="B156" s="152"/>
      <c r="C156" s="152"/>
      <c r="D156" s="152"/>
      <c r="E156" s="152"/>
      <c r="F156" s="153"/>
      <c r="G156" s="152"/>
      <c r="H156" s="152"/>
      <c r="I156" s="153"/>
      <c r="J156" s="153"/>
      <c r="K156" s="54"/>
      <c r="L156" s="30"/>
      <c r="M156" s="30"/>
      <c r="N156" s="159"/>
    </row>
    <row r="157" ht="15.75" customHeight="1">
      <c r="A157" s="152"/>
      <c r="B157" s="152"/>
      <c r="C157" s="152"/>
      <c r="D157" s="152"/>
      <c r="E157" s="152"/>
      <c r="F157" s="153"/>
      <c r="G157" s="152"/>
      <c r="H157" s="152"/>
      <c r="I157" s="153"/>
      <c r="J157" s="153"/>
      <c r="K157" s="54"/>
      <c r="L157" s="30"/>
      <c r="M157" s="30"/>
      <c r="N157" s="159"/>
    </row>
    <row r="158" ht="15.75" customHeight="1">
      <c r="A158" s="152"/>
      <c r="B158" s="152"/>
      <c r="C158" s="152"/>
      <c r="D158" s="152"/>
      <c r="E158" s="152"/>
      <c r="F158" s="153"/>
      <c r="G158" s="152"/>
      <c r="H158" s="152"/>
      <c r="I158" s="153"/>
      <c r="J158" s="153"/>
      <c r="K158" s="54"/>
      <c r="L158" s="30"/>
      <c r="M158" s="30"/>
      <c r="N158" s="159"/>
    </row>
    <row r="159" ht="15.75" customHeight="1">
      <c r="A159" s="152"/>
      <c r="B159" s="152"/>
      <c r="C159" s="152"/>
      <c r="D159" s="152"/>
      <c r="E159" s="152"/>
      <c r="F159" s="153"/>
      <c r="G159" s="152"/>
      <c r="H159" s="152"/>
      <c r="I159" s="153"/>
      <c r="J159" s="153"/>
      <c r="K159" s="54"/>
      <c r="L159" s="30"/>
      <c r="M159" s="30"/>
      <c r="N159" s="159"/>
    </row>
    <row r="160" ht="15.75" customHeight="1">
      <c r="A160" s="152"/>
      <c r="B160" s="152"/>
      <c r="C160" s="152"/>
      <c r="D160" s="152"/>
      <c r="E160" s="152"/>
      <c r="F160" s="153"/>
      <c r="G160" s="152"/>
      <c r="H160" s="152"/>
      <c r="I160" s="153"/>
      <c r="J160" s="153"/>
      <c r="K160" s="54"/>
      <c r="L160" s="30"/>
      <c r="M160" s="30"/>
      <c r="N160" s="159"/>
    </row>
    <row r="161" ht="15.75" customHeight="1">
      <c r="A161" s="152"/>
      <c r="B161" s="152"/>
      <c r="C161" s="152"/>
      <c r="D161" s="152"/>
      <c r="E161" s="152"/>
      <c r="F161" s="153"/>
      <c r="G161" s="152"/>
      <c r="H161" s="152"/>
      <c r="I161" s="153"/>
      <c r="J161" s="153"/>
      <c r="K161" s="54"/>
      <c r="L161" s="30"/>
      <c r="M161" s="30"/>
      <c r="N161" s="159"/>
    </row>
    <row r="162" ht="15.75" customHeight="1">
      <c r="A162" s="152"/>
      <c r="B162" s="152"/>
      <c r="C162" s="152"/>
      <c r="D162" s="152"/>
      <c r="E162" s="152"/>
      <c r="F162" s="153"/>
      <c r="G162" s="152"/>
      <c r="H162" s="152"/>
      <c r="I162" s="153"/>
      <c r="J162" s="153"/>
      <c r="K162" s="54"/>
      <c r="L162" s="30"/>
      <c r="M162" s="30"/>
      <c r="N162" s="159"/>
    </row>
    <row r="163" ht="15.75" customHeight="1">
      <c r="A163" s="152"/>
      <c r="B163" s="152"/>
      <c r="C163" s="152"/>
      <c r="D163" s="152"/>
      <c r="E163" s="152"/>
      <c r="F163" s="153"/>
      <c r="G163" s="152"/>
      <c r="H163" s="152"/>
      <c r="I163" s="153"/>
      <c r="J163" s="153"/>
      <c r="K163" s="54"/>
      <c r="L163" s="30"/>
      <c r="M163" s="30"/>
      <c r="N163" s="159"/>
    </row>
    <row r="164" ht="15.75" customHeight="1">
      <c r="A164" s="152"/>
      <c r="B164" s="152"/>
      <c r="C164" s="152"/>
      <c r="D164" s="152"/>
      <c r="E164" s="152"/>
      <c r="F164" s="153"/>
      <c r="G164" s="152"/>
      <c r="H164" s="152"/>
      <c r="I164" s="153"/>
      <c r="J164" s="153"/>
      <c r="K164" s="54"/>
      <c r="L164" s="30"/>
      <c r="M164" s="30"/>
      <c r="N164" s="159"/>
    </row>
    <row r="165" ht="15.75" customHeight="1">
      <c r="A165" s="152"/>
      <c r="B165" s="152"/>
      <c r="C165" s="152"/>
      <c r="D165" s="152"/>
      <c r="E165" s="152"/>
      <c r="F165" s="153"/>
      <c r="G165" s="152"/>
      <c r="H165" s="152"/>
      <c r="I165" s="153"/>
      <c r="J165" s="153"/>
      <c r="K165" s="54"/>
      <c r="L165" s="30"/>
      <c r="M165" s="30"/>
      <c r="N165" s="159"/>
    </row>
    <row r="166" ht="15.75" customHeight="1">
      <c r="A166" s="152"/>
      <c r="B166" s="152"/>
      <c r="C166" s="152"/>
      <c r="D166" s="152"/>
      <c r="E166" s="152"/>
      <c r="F166" s="153"/>
      <c r="G166" s="152"/>
      <c r="H166" s="152"/>
      <c r="I166" s="153"/>
      <c r="J166" s="153"/>
      <c r="K166" s="54"/>
      <c r="L166" s="30"/>
      <c r="M166" s="30"/>
      <c r="N166" s="159"/>
    </row>
    <row r="167" ht="15.75" customHeight="1">
      <c r="A167" s="152"/>
      <c r="B167" s="152"/>
      <c r="C167" s="152"/>
      <c r="D167" s="152"/>
      <c r="E167" s="152"/>
      <c r="F167" s="153"/>
      <c r="G167" s="152"/>
      <c r="H167" s="152"/>
      <c r="I167" s="153"/>
      <c r="J167" s="153"/>
      <c r="K167" s="54"/>
      <c r="L167" s="30"/>
      <c r="M167" s="30"/>
      <c r="N167" s="159"/>
    </row>
    <row r="168" ht="15.75" customHeight="1">
      <c r="A168" s="152"/>
      <c r="B168" s="152"/>
      <c r="C168" s="152"/>
      <c r="D168" s="152"/>
      <c r="E168" s="152"/>
      <c r="F168" s="153"/>
      <c r="G168" s="152"/>
      <c r="H168" s="152"/>
      <c r="I168" s="153"/>
      <c r="J168" s="153"/>
      <c r="K168" s="54"/>
      <c r="L168" s="30"/>
      <c r="M168" s="30"/>
      <c r="N168" s="159"/>
    </row>
    <row r="169" ht="15.75" customHeight="1">
      <c r="A169" s="152"/>
      <c r="B169" s="152"/>
      <c r="C169" s="152"/>
      <c r="D169" s="152"/>
      <c r="E169" s="152"/>
      <c r="F169" s="153"/>
      <c r="G169" s="152"/>
      <c r="H169" s="152"/>
      <c r="I169" s="153"/>
      <c r="J169" s="153"/>
      <c r="K169" s="54"/>
      <c r="L169" s="30"/>
      <c r="M169" s="30"/>
      <c r="N169" s="159"/>
    </row>
    <row r="170" ht="15.75" customHeight="1">
      <c r="A170" s="152"/>
      <c r="B170" s="152"/>
      <c r="C170" s="152"/>
      <c r="D170" s="152"/>
      <c r="E170" s="152"/>
      <c r="F170" s="153"/>
      <c r="G170" s="152"/>
      <c r="H170" s="152"/>
      <c r="I170" s="153"/>
      <c r="J170" s="153"/>
      <c r="K170" s="54"/>
      <c r="L170" s="30"/>
      <c r="M170" s="30"/>
      <c r="N170" s="159"/>
    </row>
    <row r="171" ht="15.75" customHeight="1">
      <c r="A171" s="152"/>
      <c r="B171" s="152"/>
      <c r="C171" s="152"/>
      <c r="D171" s="152"/>
      <c r="E171" s="152"/>
      <c r="F171" s="153"/>
      <c r="G171" s="152"/>
      <c r="H171" s="152"/>
      <c r="I171" s="153"/>
      <c r="J171" s="153"/>
      <c r="K171" s="54"/>
      <c r="L171" s="30"/>
      <c r="M171" s="30"/>
      <c r="N171" s="159"/>
    </row>
    <row r="172" ht="15.75" customHeight="1">
      <c r="A172" s="152"/>
      <c r="B172" s="152"/>
      <c r="C172" s="152"/>
      <c r="D172" s="152"/>
      <c r="E172" s="152"/>
      <c r="F172" s="153"/>
      <c r="G172" s="152"/>
      <c r="H172" s="152"/>
      <c r="I172" s="153"/>
      <c r="J172" s="153"/>
      <c r="K172" s="54"/>
      <c r="L172" s="30"/>
      <c r="M172" s="30"/>
      <c r="N172" s="159"/>
    </row>
    <row r="173" ht="15.75" customHeight="1">
      <c r="A173" s="152"/>
      <c r="B173" s="152"/>
      <c r="C173" s="152"/>
      <c r="D173" s="152"/>
      <c r="E173" s="152"/>
      <c r="F173" s="153"/>
      <c r="G173" s="152"/>
      <c r="H173" s="152"/>
      <c r="I173" s="153"/>
      <c r="J173" s="153"/>
      <c r="K173" s="54"/>
      <c r="L173" s="30"/>
      <c r="M173" s="30"/>
      <c r="N173" s="159"/>
    </row>
    <row r="174" ht="15.75" customHeight="1">
      <c r="A174" s="152"/>
      <c r="B174" s="152"/>
      <c r="C174" s="152"/>
      <c r="D174" s="152"/>
      <c r="E174" s="152"/>
      <c r="F174" s="153"/>
      <c r="G174" s="152"/>
      <c r="H174" s="152"/>
      <c r="I174" s="153"/>
      <c r="J174" s="153"/>
      <c r="K174" s="54"/>
      <c r="L174" s="30"/>
      <c r="M174" s="30"/>
      <c r="N174" s="159"/>
    </row>
    <row r="175" ht="15.75" customHeight="1">
      <c r="A175" s="152"/>
      <c r="B175" s="152"/>
      <c r="C175" s="152"/>
      <c r="D175" s="152"/>
      <c r="E175" s="152"/>
      <c r="F175" s="153"/>
      <c r="G175" s="152"/>
      <c r="H175" s="152"/>
      <c r="I175" s="153"/>
      <c r="J175" s="153"/>
      <c r="K175" s="54"/>
      <c r="L175" s="30"/>
      <c r="M175" s="30"/>
      <c r="N175" s="159"/>
    </row>
    <row r="176" ht="15.75" customHeight="1">
      <c r="A176" s="152"/>
      <c r="B176" s="152"/>
      <c r="C176" s="152"/>
      <c r="D176" s="152"/>
      <c r="E176" s="152"/>
      <c r="F176" s="153"/>
      <c r="G176" s="152"/>
      <c r="H176" s="152"/>
      <c r="I176" s="153"/>
      <c r="J176" s="153"/>
      <c r="K176" s="54"/>
      <c r="L176" s="30"/>
      <c r="M176" s="30"/>
      <c r="N176" s="159"/>
    </row>
    <row r="177" ht="15.75" customHeight="1">
      <c r="A177" s="152"/>
      <c r="B177" s="152"/>
      <c r="C177" s="152"/>
      <c r="D177" s="152"/>
      <c r="E177" s="152"/>
      <c r="F177" s="153"/>
      <c r="G177" s="152"/>
      <c r="H177" s="152"/>
      <c r="I177" s="153"/>
      <c r="J177" s="153"/>
      <c r="K177" s="54"/>
      <c r="L177" s="30"/>
      <c r="M177" s="30"/>
      <c r="N177" s="159"/>
    </row>
    <row r="178" ht="15.75" customHeight="1">
      <c r="A178" s="152"/>
      <c r="B178" s="152"/>
      <c r="C178" s="152"/>
      <c r="D178" s="152"/>
      <c r="E178" s="152"/>
      <c r="F178" s="153"/>
      <c r="G178" s="152"/>
      <c r="H178" s="152"/>
      <c r="I178" s="153"/>
      <c r="J178" s="153"/>
      <c r="K178" s="54"/>
      <c r="L178" s="30"/>
      <c r="M178" s="30"/>
      <c r="N178" s="159"/>
    </row>
    <row r="179" ht="15.75" customHeight="1">
      <c r="A179" s="152"/>
      <c r="B179" s="152"/>
      <c r="C179" s="152"/>
      <c r="D179" s="152"/>
      <c r="E179" s="152"/>
      <c r="F179" s="153"/>
      <c r="G179" s="152"/>
      <c r="H179" s="152"/>
      <c r="I179" s="153"/>
      <c r="J179" s="153"/>
      <c r="K179" s="54"/>
      <c r="L179" s="30"/>
      <c r="M179" s="30"/>
      <c r="N179" s="159"/>
    </row>
    <row r="180" ht="15.75" customHeight="1">
      <c r="A180" s="152"/>
      <c r="B180" s="152"/>
      <c r="C180" s="152"/>
      <c r="D180" s="152"/>
      <c r="E180" s="152"/>
      <c r="F180" s="153"/>
      <c r="G180" s="152"/>
      <c r="H180" s="152"/>
      <c r="I180" s="153"/>
      <c r="J180" s="153"/>
      <c r="K180" s="54"/>
      <c r="L180" s="30"/>
      <c r="M180" s="30"/>
      <c r="N180" s="159"/>
    </row>
    <row r="181" ht="15.75" customHeight="1">
      <c r="A181" s="152"/>
      <c r="B181" s="152"/>
      <c r="C181" s="152"/>
      <c r="D181" s="152"/>
      <c r="E181" s="152"/>
      <c r="F181" s="153"/>
      <c r="G181" s="152"/>
      <c r="H181" s="152"/>
      <c r="I181" s="153"/>
      <c r="J181" s="153"/>
      <c r="K181" s="54"/>
      <c r="L181" s="30"/>
      <c r="M181" s="30"/>
      <c r="N181" s="159"/>
    </row>
    <row r="182" ht="15.75" customHeight="1">
      <c r="A182" s="152"/>
      <c r="B182" s="152"/>
      <c r="C182" s="152"/>
      <c r="D182" s="152"/>
      <c r="E182" s="152"/>
      <c r="F182" s="153"/>
      <c r="G182" s="152"/>
      <c r="H182" s="152"/>
      <c r="I182" s="153"/>
      <c r="J182" s="153"/>
      <c r="K182" s="54"/>
      <c r="L182" s="30"/>
      <c r="M182" s="30"/>
      <c r="N182" s="159"/>
    </row>
    <row r="183" ht="15.75" customHeight="1">
      <c r="A183" s="152"/>
      <c r="B183" s="152"/>
      <c r="C183" s="152"/>
      <c r="D183" s="152"/>
      <c r="E183" s="152"/>
      <c r="F183" s="153"/>
      <c r="G183" s="152"/>
      <c r="H183" s="152"/>
      <c r="I183" s="153"/>
      <c r="J183" s="153"/>
      <c r="K183" s="54"/>
      <c r="L183" s="30"/>
      <c r="M183" s="30"/>
      <c r="N183" s="159"/>
    </row>
    <row r="184" ht="15.75" customHeight="1">
      <c r="A184" s="152"/>
      <c r="B184" s="152"/>
      <c r="C184" s="152"/>
      <c r="D184" s="152"/>
      <c r="E184" s="152"/>
      <c r="F184" s="153"/>
      <c r="G184" s="152"/>
      <c r="H184" s="152"/>
      <c r="I184" s="153"/>
      <c r="J184" s="153"/>
      <c r="K184" s="54"/>
      <c r="L184" s="30"/>
      <c r="M184" s="30"/>
      <c r="N184" s="159"/>
    </row>
    <row r="185" ht="15.75" customHeight="1">
      <c r="A185" s="152"/>
      <c r="B185" s="152"/>
      <c r="C185" s="152"/>
      <c r="D185" s="152"/>
      <c r="E185" s="152"/>
      <c r="F185" s="153"/>
      <c r="G185" s="152"/>
      <c r="H185" s="152"/>
      <c r="I185" s="153"/>
      <c r="J185" s="153"/>
      <c r="K185" s="54"/>
      <c r="L185" s="30"/>
      <c r="M185" s="30"/>
      <c r="N185" s="159"/>
    </row>
    <row r="186" ht="15.75" customHeight="1">
      <c r="A186" s="152"/>
      <c r="B186" s="152"/>
      <c r="C186" s="152"/>
      <c r="D186" s="152"/>
      <c r="E186" s="152"/>
      <c r="F186" s="153"/>
      <c r="G186" s="152"/>
      <c r="H186" s="152"/>
      <c r="I186" s="153"/>
      <c r="J186" s="153"/>
      <c r="K186" s="54"/>
      <c r="L186" s="30"/>
      <c r="M186" s="30"/>
      <c r="N186" s="159"/>
    </row>
    <row r="187" ht="15.75" customHeight="1">
      <c r="A187" s="152"/>
      <c r="B187" s="152"/>
      <c r="C187" s="152"/>
      <c r="D187" s="152"/>
      <c r="E187" s="152"/>
      <c r="F187" s="153"/>
      <c r="G187" s="152"/>
      <c r="H187" s="152"/>
      <c r="I187" s="153"/>
      <c r="J187" s="153"/>
      <c r="K187" s="54"/>
      <c r="L187" s="30"/>
      <c r="M187" s="30"/>
      <c r="N187" s="159"/>
    </row>
    <row r="188" ht="15.75" customHeight="1">
      <c r="A188" s="152"/>
      <c r="B188" s="152"/>
      <c r="C188" s="152"/>
      <c r="D188" s="152"/>
      <c r="E188" s="152"/>
      <c r="F188" s="153"/>
      <c r="G188" s="152"/>
      <c r="H188" s="152"/>
      <c r="I188" s="153"/>
      <c r="J188" s="153"/>
      <c r="K188" s="54"/>
      <c r="L188" s="30"/>
      <c r="M188" s="30"/>
      <c r="N188" s="159"/>
    </row>
    <row r="189" ht="15.75" customHeight="1">
      <c r="A189" s="152"/>
      <c r="B189" s="152"/>
      <c r="C189" s="152"/>
      <c r="D189" s="152"/>
      <c r="E189" s="152"/>
      <c r="F189" s="153"/>
      <c r="G189" s="152"/>
      <c r="H189" s="152"/>
      <c r="I189" s="153"/>
      <c r="J189" s="153"/>
      <c r="K189" s="54"/>
      <c r="L189" s="30"/>
      <c r="M189" s="30"/>
      <c r="N189" s="159"/>
    </row>
    <row r="190" ht="15.75" customHeight="1">
      <c r="A190" s="152"/>
      <c r="B190" s="152"/>
      <c r="C190" s="152"/>
      <c r="D190" s="152"/>
      <c r="E190" s="152"/>
      <c r="F190" s="153"/>
      <c r="G190" s="152"/>
      <c r="H190" s="152"/>
      <c r="I190" s="153"/>
      <c r="J190" s="153"/>
      <c r="K190" s="54"/>
      <c r="L190" s="30"/>
      <c r="M190" s="30"/>
      <c r="N190" s="159"/>
    </row>
    <row r="191" ht="15.75" customHeight="1">
      <c r="A191" s="152"/>
      <c r="B191" s="152"/>
      <c r="C191" s="152"/>
      <c r="D191" s="152"/>
      <c r="E191" s="152"/>
      <c r="F191" s="153"/>
      <c r="G191" s="152"/>
      <c r="H191" s="152"/>
      <c r="I191" s="153"/>
      <c r="J191" s="153"/>
      <c r="K191" s="54"/>
      <c r="L191" s="30"/>
      <c r="M191" s="30"/>
      <c r="N191" s="159"/>
    </row>
    <row r="192" ht="15.75" customHeight="1">
      <c r="A192" s="152"/>
      <c r="B192" s="152"/>
      <c r="C192" s="152"/>
      <c r="D192" s="152"/>
      <c r="E192" s="152"/>
      <c r="F192" s="153"/>
      <c r="G192" s="152"/>
      <c r="H192" s="152"/>
      <c r="I192" s="153"/>
      <c r="J192" s="153"/>
      <c r="K192" s="54"/>
      <c r="L192" s="30"/>
      <c r="M192" s="30"/>
      <c r="N192" s="159"/>
    </row>
    <row r="193" ht="15.75" customHeight="1">
      <c r="A193" s="152"/>
      <c r="B193" s="152"/>
      <c r="C193" s="152"/>
      <c r="D193" s="152"/>
      <c r="E193" s="152"/>
      <c r="F193" s="153"/>
      <c r="G193" s="152"/>
      <c r="H193" s="152"/>
      <c r="I193" s="153"/>
      <c r="J193" s="153"/>
      <c r="K193" s="54"/>
      <c r="L193" s="30"/>
      <c r="M193" s="30"/>
      <c r="N193" s="159"/>
    </row>
    <row r="194" ht="15.75" customHeight="1">
      <c r="A194" s="152"/>
      <c r="B194" s="152"/>
      <c r="C194" s="152"/>
      <c r="D194" s="152"/>
      <c r="E194" s="152"/>
      <c r="F194" s="153"/>
      <c r="G194" s="152"/>
      <c r="H194" s="152"/>
      <c r="I194" s="153"/>
      <c r="J194" s="153"/>
      <c r="K194" s="54"/>
      <c r="L194" s="30"/>
      <c r="M194" s="30"/>
      <c r="N194" s="159"/>
    </row>
    <row r="195" ht="15.75" customHeight="1">
      <c r="A195" s="152"/>
      <c r="B195" s="152"/>
      <c r="C195" s="152"/>
      <c r="D195" s="152"/>
      <c r="E195" s="152"/>
      <c r="F195" s="153"/>
      <c r="G195" s="152"/>
      <c r="H195" s="152"/>
      <c r="I195" s="153"/>
      <c r="J195" s="153"/>
      <c r="K195" s="54"/>
      <c r="L195" s="30"/>
      <c r="M195" s="30"/>
      <c r="N195" s="159"/>
    </row>
    <row r="196" ht="15.75" customHeight="1">
      <c r="A196" s="152"/>
      <c r="B196" s="152"/>
      <c r="C196" s="152"/>
      <c r="D196" s="152"/>
      <c r="E196" s="152"/>
      <c r="F196" s="153"/>
      <c r="G196" s="152"/>
      <c r="H196" s="152"/>
      <c r="I196" s="153"/>
      <c r="J196" s="153"/>
      <c r="K196" s="54"/>
      <c r="L196" s="30"/>
      <c r="M196" s="30"/>
      <c r="N196" s="159"/>
    </row>
    <row r="197" ht="15.75" customHeight="1">
      <c r="A197" s="152"/>
      <c r="B197" s="152"/>
      <c r="C197" s="152"/>
      <c r="D197" s="152"/>
      <c r="E197" s="152"/>
      <c r="F197" s="153"/>
      <c r="G197" s="152"/>
      <c r="H197" s="152"/>
      <c r="I197" s="153"/>
      <c r="J197" s="153"/>
      <c r="K197" s="54"/>
      <c r="L197" s="30"/>
      <c r="M197" s="30"/>
      <c r="N197" s="159"/>
    </row>
    <row r="198" ht="15.75" customHeight="1">
      <c r="A198" s="152"/>
      <c r="B198" s="152"/>
      <c r="C198" s="152"/>
      <c r="D198" s="152"/>
      <c r="E198" s="152"/>
      <c r="F198" s="153"/>
      <c r="G198" s="152"/>
      <c r="H198" s="152"/>
      <c r="I198" s="153"/>
      <c r="J198" s="153"/>
      <c r="K198" s="54"/>
      <c r="L198" s="30"/>
      <c r="M198" s="30"/>
      <c r="N198" s="159"/>
    </row>
    <row r="199" ht="15.75" customHeight="1">
      <c r="A199" s="152"/>
      <c r="B199" s="152"/>
      <c r="C199" s="152"/>
      <c r="D199" s="152"/>
      <c r="E199" s="152"/>
      <c r="F199" s="153"/>
      <c r="G199" s="152"/>
      <c r="H199" s="152"/>
      <c r="I199" s="153"/>
      <c r="J199" s="153"/>
      <c r="K199" s="54"/>
      <c r="L199" s="30"/>
      <c r="M199" s="30"/>
      <c r="N199" s="159"/>
    </row>
    <row r="200" ht="15.75" customHeight="1">
      <c r="A200" s="152"/>
      <c r="B200" s="152"/>
      <c r="C200" s="152"/>
      <c r="D200" s="152"/>
      <c r="E200" s="152"/>
      <c r="F200" s="153"/>
      <c r="G200" s="152"/>
      <c r="H200" s="152"/>
      <c r="I200" s="153"/>
      <c r="J200" s="153"/>
      <c r="K200" s="54"/>
      <c r="L200" s="30"/>
      <c r="M200" s="30"/>
      <c r="N200" s="159"/>
    </row>
    <row r="201" ht="15.75" customHeight="1">
      <c r="A201" s="152"/>
      <c r="B201" s="152"/>
      <c r="C201" s="152"/>
      <c r="D201" s="152"/>
      <c r="E201" s="152"/>
      <c r="F201" s="153"/>
      <c r="G201" s="152"/>
      <c r="H201" s="152"/>
      <c r="I201" s="153"/>
      <c r="J201" s="153"/>
      <c r="K201" s="54"/>
      <c r="L201" s="30"/>
      <c r="M201" s="30"/>
      <c r="N201" s="159"/>
    </row>
    <row r="202" ht="15.75" customHeight="1">
      <c r="A202" s="152"/>
      <c r="B202" s="152"/>
      <c r="C202" s="152"/>
      <c r="D202" s="152"/>
      <c r="E202" s="152"/>
      <c r="F202" s="153"/>
      <c r="G202" s="152"/>
      <c r="H202" s="152"/>
      <c r="I202" s="153"/>
      <c r="J202" s="153"/>
      <c r="K202" s="54"/>
      <c r="L202" s="30"/>
      <c r="M202" s="30"/>
      <c r="N202" s="159"/>
    </row>
    <row r="203" ht="15.75" customHeight="1">
      <c r="A203" s="152"/>
      <c r="B203" s="152"/>
      <c r="C203" s="152"/>
      <c r="D203" s="152"/>
      <c r="E203" s="152"/>
      <c r="F203" s="153"/>
      <c r="G203" s="152"/>
      <c r="H203" s="152"/>
      <c r="I203" s="153"/>
      <c r="J203" s="153"/>
      <c r="K203" s="54"/>
      <c r="L203" s="30"/>
      <c r="M203" s="30"/>
      <c r="N203" s="159"/>
    </row>
    <row r="204" ht="15.75" customHeight="1">
      <c r="A204" s="152"/>
      <c r="B204" s="152"/>
      <c r="C204" s="152"/>
      <c r="D204" s="152"/>
      <c r="E204" s="152"/>
      <c r="F204" s="153"/>
      <c r="G204" s="152"/>
      <c r="H204" s="152"/>
      <c r="I204" s="153"/>
      <c r="J204" s="153"/>
      <c r="K204" s="54"/>
      <c r="L204" s="30"/>
      <c r="M204" s="30"/>
      <c r="N204" s="159"/>
    </row>
    <row r="205" ht="15.75" customHeight="1">
      <c r="A205" s="152"/>
      <c r="B205" s="152"/>
      <c r="C205" s="152"/>
      <c r="D205" s="152"/>
      <c r="E205" s="152"/>
      <c r="F205" s="153"/>
      <c r="G205" s="152"/>
      <c r="H205" s="152"/>
      <c r="I205" s="153"/>
      <c r="J205" s="153"/>
      <c r="K205" s="54"/>
      <c r="L205" s="30"/>
      <c r="M205" s="30"/>
      <c r="N205" s="159"/>
    </row>
    <row r="206" ht="15.75" customHeight="1">
      <c r="A206" s="152"/>
      <c r="B206" s="152"/>
      <c r="C206" s="152"/>
      <c r="D206" s="152"/>
      <c r="E206" s="152"/>
      <c r="F206" s="153"/>
      <c r="G206" s="152"/>
      <c r="H206" s="152"/>
      <c r="I206" s="153"/>
      <c r="J206" s="153"/>
      <c r="K206" s="54"/>
      <c r="L206" s="30"/>
      <c r="M206" s="30"/>
      <c r="N206" s="159"/>
    </row>
    <row r="207" ht="15.75" customHeight="1">
      <c r="A207" s="152"/>
      <c r="B207" s="152"/>
      <c r="C207" s="152"/>
      <c r="D207" s="152"/>
      <c r="E207" s="152"/>
      <c r="F207" s="153"/>
      <c r="G207" s="152"/>
      <c r="H207" s="152"/>
      <c r="I207" s="153"/>
      <c r="J207" s="153"/>
      <c r="K207" s="54"/>
      <c r="L207" s="30"/>
      <c r="M207" s="30"/>
      <c r="N207" s="159"/>
    </row>
    <row r="208" ht="15.75" customHeight="1">
      <c r="A208" s="152"/>
      <c r="B208" s="152"/>
      <c r="C208" s="152"/>
      <c r="D208" s="152"/>
      <c r="E208" s="152"/>
      <c r="F208" s="153"/>
      <c r="G208" s="152"/>
      <c r="H208" s="152"/>
      <c r="I208" s="153"/>
      <c r="J208" s="153"/>
      <c r="K208" s="54"/>
      <c r="L208" s="30"/>
      <c r="M208" s="30"/>
      <c r="N208" s="159"/>
    </row>
    <row r="209" ht="15.75" customHeight="1">
      <c r="A209" s="152"/>
      <c r="B209" s="152"/>
      <c r="C209" s="152"/>
      <c r="D209" s="152"/>
      <c r="E209" s="152"/>
      <c r="F209" s="153"/>
      <c r="G209" s="152"/>
      <c r="H209" s="152"/>
      <c r="I209" s="153"/>
      <c r="J209" s="153"/>
      <c r="K209" s="54"/>
      <c r="L209" s="30"/>
      <c r="M209" s="30"/>
      <c r="N209" s="159"/>
    </row>
    <row r="210" ht="15.75" customHeight="1">
      <c r="A210" s="152"/>
      <c r="B210" s="152"/>
      <c r="C210" s="152"/>
      <c r="D210" s="152"/>
      <c r="E210" s="152"/>
      <c r="F210" s="153"/>
      <c r="G210" s="152"/>
      <c r="H210" s="152"/>
      <c r="I210" s="153"/>
      <c r="J210" s="153"/>
      <c r="K210" s="54"/>
      <c r="L210" s="30"/>
      <c r="M210" s="30"/>
      <c r="N210" s="159"/>
    </row>
    <row r="211" ht="15.75" customHeight="1">
      <c r="A211" s="152"/>
      <c r="B211" s="152"/>
      <c r="C211" s="152"/>
      <c r="D211" s="152"/>
      <c r="E211" s="152"/>
      <c r="F211" s="153"/>
      <c r="G211" s="152"/>
      <c r="H211" s="152"/>
      <c r="I211" s="153"/>
      <c r="J211" s="153"/>
      <c r="K211" s="54"/>
      <c r="L211" s="30"/>
      <c r="M211" s="30"/>
      <c r="N211" s="159"/>
    </row>
    <row r="212" ht="15.75" customHeight="1">
      <c r="A212" s="152"/>
      <c r="B212" s="152"/>
      <c r="C212" s="152"/>
      <c r="D212" s="152"/>
      <c r="E212" s="152"/>
      <c r="F212" s="153"/>
      <c r="G212" s="152"/>
      <c r="H212" s="152"/>
      <c r="I212" s="153"/>
      <c r="J212" s="153"/>
      <c r="K212" s="54"/>
      <c r="L212" s="30"/>
      <c r="M212" s="30"/>
      <c r="N212" s="159"/>
    </row>
    <row r="213" ht="15.75" customHeight="1">
      <c r="A213" s="152"/>
      <c r="B213" s="152"/>
      <c r="C213" s="152"/>
      <c r="D213" s="152"/>
      <c r="E213" s="152"/>
      <c r="F213" s="153"/>
      <c r="G213" s="152"/>
      <c r="H213" s="152"/>
      <c r="I213" s="153"/>
      <c r="J213" s="153"/>
      <c r="K213" s="54"/>
      <c r="L213" s="30"/>
      <c r="M213" s="30"/>
      <c r="N213" s="159"/>
    </row>
    <row r="214" ht="15.75" customHeight="1">
      <c r="A214" s="152"/>
      <c r="B214" s="152"/>
      <c r="C214" s="152"/>
      <c r="D214" s="152"/>
      <c r="E214" s="152"/>
      <c r="F214" s="153"/>
      <c r="G214" s="152"/>
      <c r="H214" s="152"/>
      <c r="I214" s="153"/>
      <c r="J214" s="153"/>
      <c r="K214" s="54"/>
      <c r="L214" s="30"/>
      <c r="M214" s="30"/>
      <c r="N214" s="159"/>
    </row>
    <row r="215" ht="15.75" customHeight="1">
      <c r="A215" s="152"/>
      <c r="B215" s="152"/>
      <c r="C215" s="152"/>
      <c r="D215" s="152"/>
      <c r="E215" s="152"/>
      <c r="F215" s="153"/>
      <c r="G215" s="152"/>
      <c r="H215" s="152"/>
      <c r="I215" s="153"/>
      <c r="J215" s="153"/>
      <c r="K215" s="54"/>
      <c r="L215" s="30"/>
      <c r="M215" s="30"/>
      <c r="N215" s="159"/>
    </row>
    <row r="216" ht="15.75" customHeight="1">
      <c r="A216" s="152"/>
      <c r="B216" s="152"/>
      <c r="C216" s="152"/>
      <c r="D216" s="152"/>
      <c r="E216" s="152"/>
      <c r="F216" s="153"/>
      <c r="G216" s="152"/>
      <c r="H216" s="152"/>
      <c r="I216" s="153"/>
      <c r="J216" s="153"/>
      <c r="K216" s="54"/>
      <c r="L216" s="30"/>
      <c r="M216" s="30"/>
      <c r="N216" s="159"/>
    </row>
    <row r="217" ht="15.75" customHeight="1">
      <c r="A217" s="152"/>
      <c r="B217" s="152"/>
      <c r="C217" s="152"/>
      <c r="D217" s="152"/>
      <c r="E217" s="152"/>
      <c r="F217" s="153"/>
      <c r="G217" s="152"/>
      <c r="H217" s="152"/>
      <c r="I217" s="153"/>
      <c r="J217" s="153"/>
      <c r="K217" s="54"/>
      <c r="L217" s="30"/>
      <c r="M217" s="30"/>
      <c r="N217" s="159"/>
    </row>
    <row r="218" ht="15.75" customHeight="1">
      <c r="A218" s="152"/>
      <c r="B218" s="152"/>
      <c r="C218" s="152"/>
      <c r="D218" s="152"/>
      <c r="E218" s="152"/>
      <c r="F218" s="153"/>
      <c r="G218" s="152"/>
      <c r="H218" s="152"/>
      <c r="I218" s="153"/>
      <c r="J218" s="153"/>
      <c r="K218" s="54"/>
      <c r="L218" s="30"/>
      <c r="M218" s="30"/>
      <c r="N218" s="159"/>
    </row>
    <row r="219" ht="15.75" customHeight="1">
      <c r="A219" s="152"/>
      <c r="B219" s="152"/>
      <c r="C219" s="152"/>
      <c r="D219" s="152"/>
      <c r="E219" s="152"/>
      <c r="F219" s="153"/>
      <c r="G219" s="152"/>
      <c r="H219" s="152"/>
      <c r="I219" s="153"/>
      <c r="J219" s="153"/>
      <c r="K219" s="54"/>
      <c r="L219" s="30"/>
      <c r="M219" s="30"/>
      <c r="N219" s="159"/>
    </row>
    <row r="220" ht="15.75" customHeight="1">
      <c r="A220" s="152"/>
      <c r="B220" s="152"/>
      <c r="C220" s="152"/>
      <c r="D220" s="152"/>
      <c r="E220" s="152"/>
      <c r="F220" s="153"/>
      <c r="G220" s="152"/>
      <c r="H220" s="152"/>
      <c r="I220" s="153"/>
      <c r="J220" s="153"/>
      <c r="K220" s="54"/>
      <c r="L220" s="30"/>
      <c r="M220" s="30"/>
      <c r="N220" s="159"/>
    </row>
    <row r="221" ht="15.75" customHeight="1">
      <c r="A221" s="152"/>
      <c r="B221" s="152"/>
      <c r="C221" s="152"/>
      <c r="D221" s="152"/>
      <c r="E221" s="152"/>
      <c r="F221" s="153"/>
      <c r="G221" s="152"/>
      <c r="H221" s="152"/>
      <c r="I221" s="153"/>
      <c r="J221" s="153"/>
      <c r="K221" s="54"/>
      <c r="L221" s="30"/>
      <c r="M221" s="30"/>
      <c r="N221" s="159"/>
    </row>
    <row r="222" ht="15.75" customHeight="1">
      <c r="A222" s="152"/>
      <c r="B222" s="152"/>
      <c r="C222" s="152"/>
      <c r="D222" s="152"/>
      <c r="E222" s="152"/>
      <c r="F222" s="153"/>
      <c r="G222" s="152"/>
      <c r="H222" s="152"/>
      <c r="I222" s="153"/>
      <c r="J222" s="153"/>
      <c r="K222" s="54"/>
      <c r="L222" s="30"/>
      <c r="M222" s="30"/>
      <c r="N222" s="159"/>
    </row>
    <row r="223" ht="15.75" customHeight="1">
      <c r="A223" s="152"/>
      <c r="B223" s="152"/>
      <c r="C223" s="152"/>
      <c r="D223" s="152"/>
      <c r="E223" s="152"/>
      <c r="F223" s="153"/>
      <c r="G223" s="152"/>
      <c r="H223" s="152"/>
      <c r="I223" s="153"/>
      <c r="J223" s="153"/>
      <c r="K223" s="54"/>
      <c r="L223" s="30"/>
      <c r="M223" s="30"/>
      <c r="N223" s="159"/>
    </row>
    <row r="224" ht="15.75" customHeight="1">
      <c r="A224" s="152"/>
      <c r="B224" s="152"/>
      <c r="C224" s="152"/>
      <c r="D224" s="152"/>
      <c r="E224" s="152"/>
      <c r="F224" s="153"/>
      <c r="G224" s="152"/>
      <c r="H224" s="152"/>
      <c r="I224" s="153"/>
      <c r="J224" s="153"/>
      <c r="K224" s="54"/>
      <c r="L224" s="30"/>
      <c r="M224" s="30"/>
      <c r="N224" s="159"/>
    </row>
    <row r="225" ht="15.75" customHeight="1">
      <c r="A225" s="152"/>
      <c r="B225" s="152"/>
      <c r="C225" s="152"/>
      <c r="D225" s="152"/>
      <c r="E225" s="152"/>
      <c r="F225" s="153"/>
      <c r="G225" s="152"/>
      <c r="H225" s="152"/>
      <c r="I225" s="153"/>
      <c r="J225" s="153"/>
      <c r="K225" s="54"/>
      <c r="L225" s="30"/>
      <c r="M225" s="30"/>
      <c r="N225" s="159"/>
    </row>
    <row r="226" ht="15.75" customHeight="1">
      <c r="A226" s="152"/>
      <c r="B226" s="152"/>
      <c r="C226" s="152"/>
      <c r="D226" s="152"/>
      <c r="E226" s="152"/>
      <c r="F226" s="153"/>
      <c r="G226" s="152"/>
      <c r="H226" s="152"/>
      <c r="I226" s="153"/>
      <c r="J226" s="153"/>
      <c r="K226" s="54"/>
      <c r="L226" s="30"/>
      <c r="M226" s="30"/>
      <c r="N226" s="159"/>
    </row>
    <row r="227" ht="15.75" customHeight="1">
      <c r="A227" s="152"/>
      <c r="B227" s="152"/>
      <c r="C227" s="152"/>
      <c r="D227" s="152"/>
      <c r="E227" s="152"/>
      <c r="F227" s="153"/>
      <c r="G227" s="152"/>
      <c r="H227" s="152"/>
      <c r="I227" s="153"/>
      <c r="J227" s="153"/>
      <c r="K227" s="54"/>
      <c r="L227" s="30"/>
      <c r="M227" s="30"/>
      <c r="N227" s="159"/>
    </row>
    <row r="228" ht="15.75" customHeight="1">
      <c r="A228" s="152"/>
      <c r="B228" s="152"/>
      <c r="C228" s="152"/>
      <c r="D228" s="152"/>
      <c r="E228" s="152"/>
      <c r="F228" s="153"/>
      <c r="G228" s="152"/>
      <c r="H228" s="152"/>
      <c r="I228" s="153"/>
      <c r="J228" s="153"/>
      <c r="K228" s="54"/>
      <c r="L228" s="30"/>
      <c r="M228" s="30"/>
      <c r="N228" s="159"/>
    </row>
    <row r="229" ht="15.75" customHeight="1">
      <c r="A229" s="152"/>
      <c r="B229" s="152"/>
      <c r="C229" s="152"/>
      <c r="D229" s="152"/>
      <c r="E229" s="152"/>
      <c r="F229" s="153"/>
      <c r="G229" s="152"/>
      <c r="H229" s="152"/>
      <c r="I229" s="153"/>
      <c r="J229" s="153"/>
      <c r="K229" s="54"/>
      <c r="L229" s="30"/>
      <c r="M229" s="30"/>
      <c r="N229" s="159"/>
    </row>
    <row r="230" ht="15.75" customHeight="1">
      <c r="A230" s="152"/>
      <c r="B230" s="152"/>
      <c r="C230" s="152"/>
      <c r="D230" s="152"/>
      <c r="E230" s="152"/>
      <c r="F230" s="153"/>
      <c r="G230" s="152"/>
      <c r="H230" s="152"/>
      <c r="I230" s="153"/>
      <c r="J230" s="153"/>
      <c r="K230" s="54"/>
      <c r="L230" s="30"/>
      <c r="M230" s="30"/>
      <c r="N230" s="159"/>
    </row>
    <row r="231" ht="15.75" customHeight="1">
      <c r="A231" s="152"/>
      <c r="B231" s="152"/>
      <c r="C231" s="152"/>
      <c r="D231" s="152"/>
      <c r="E231" s="152"/>
      <c r="F231" s="153"/>
      <c r="G231" s="152"/>
      <c r="H231" s="152"/>
      <c r="I231" s="153"/>
      <c r="J231" s="153"/>
      <c r="K231" s="54"/>
      <c r="L231" s="30"/>
      <c r="M231" s="30"/>
      <c r="N231" s="159"/>
    </row>
    <row r="232" ht="15.75" customHeight="1">
      <c r="A232" s="152"/>
      <c r="B232" s="152"/>
      <c r="C232" s="152"/>
      <c r="D232" s="152"/>
      <c r="E232" s="152"/>
      <c r="F232" s="153"/>
      <c r="G232" s="152"/>
      <c r="H232" s="152"/>
      <c r="I232" s="153"/>
      <c r="J232" s="153"/>
      <c r="K232" s="54"/>
      <c r="L232" s="30"/>
      <c r="M232" s="30"/>
      <c r="N232" s="159"/>
    </row>
    <row r="233" ht="15.75" customHeight="1">
      <c r="A233" s="152"/>
      <c r="B233" s="152"/>
      <c r="C233" s="152"/>
      <c r="D233" s="152"/>
      <c r="E233" s="152"/>
      <c r="F233" s="153"/>
      <c r="G233" s="152"/>
      <c r="H233" s="152"/>
      <c r="I233" s="153"/>
      <c r="J233" s="153"/>
      <c r="K233" s="54"/>
      <c r="L233" s="30"/>
      <c r="M233" s="30"/>
      <c r="N233" s="159"/>
    </row>
    <row r="234" ht="15.75" customHeight="1">
      <c r="A234" s="152"/>
      <c r="B234" s="152"/>
      <c r="C234" s="152"/>
      <c r="D234" s="152"/>
      <c r="E234" s="152"/>
      <c r="F234" s="153"/>
      <c r="G234" s="152"/>
      <c r="H234" s="152"/>
      <c r="I234" s="153"/>
      <c r="J234" s="153"/>
      <c r="K234" s="54"/>
      <c r="L234" s="30"/>
      <c r="M234" s="30"/>
      <c r="N234" s="159"/>
    </row>
    <row r="235" ht="15.75" customHeight="1">
      <c r="A235" s="152"/>
      <c r="B235" s="152"/>
      <c r="C235" s="152"/>
      <c r="D235" s="152"/>
      <c r="E235" s="152"/>
      <c r="F235" s="153"/>
      <c r="G235" s="152"/>
      <c r="H235" s="152"/>
      <c r="I235" s="153"/>
      <c r="J235" s="153"/>
      <c r="K235" s="54"/>
      <c r="L235" s="30"/>
      <c r="M235" s="30"/>
      <c r="N235" s="159"/>
    </row>
    <row r="236" ht="15.75" customHeight="1">
      <c r="A236" s="152"/>
      <c r="B236" s="152"/>
      <c r="C236" s="152"/>
      <c r="D236" s="152"/>
      <c r="E236" s="152"/>
      <c r="F236" s="153"/>
      <c r="G236" s="152"/>
      <c r="H236" s="152"/>
      <c r="I236" s="153"/>
      <c r="J236" s="153"/>
      <c r="K236" s="54"/>
      <c r="L236" s="30"/>
      <c r="M236" s="30"/>
      <c r="N236" s="159"/>
    </row>
    <row r="237" ht="15.75" customHeight="1">
      <c r="A237" s="152"/>
      <c r="B237" s="152"/>
      <c r="C237" s="152"/>
      <c r="D237" s="152"/>
      <c r="E237" s="152"/>
      <c r="F237" s="153"/>
      <c r="G237" s="152"/>
      <c r="H237" s="152"/>
      <c r="I237" s="153"/>
      <c r="J237" s="153"/>
      <c r="K237" s="54"/>
      <c r="L237" s="30"/>
      <c r="M237" s="30"/>
      <c r="N237" s="159"/>
    </row>
    <row r="238" ht="15.75" customHeight="1">
      <c r="A238" s="152"/>
      <c r="B238" s="152"/>
      <c r="C238" s="152"/>
      <c r="D238" s="152"/>
      <c r="E238" s="152"/>
      <c r="F238" s="153"/>
      <c r="G238" s="152"/>
      <c r="H238" s="152"/>
      <c r="I238" s="153"/>
      <c r="J238" s="153"/>
      <c r="K238" s="54"/>
      <c r="L238" s="30"/>
      <c r="M238" s="30"/>
      <c r="N238" s="159"/>
    </row>
    <row r="239" ht="15.75" customHeight="1">
      <c r="A239" s="152"/>
      <c r="B239" s="152"/>
      <c r="C239" s="152"/>
      <c r="D239" s="152"/>
      <c r="E239" s="152"/>
      <c r="F239" s="153"/>
      <c r="G239" s="152"/>
      <c r="H239" s="152"/>
      <c r="I239" s="153"/>
      <c r="J239" s="153"/>
      <c r="K239" s="54"/>
      <c r="L239" s="30"/>
      <c r="M239" s="30"/>
      <c r="N239" s="159"/>
    </row>
    <row r="240" ht="15.75" customHeight="1">
      <c r="A240" s="152"/>
      <c r="B240" s="152"/>
      <c r="C240" s="152"/>
      <c r="D240" s="152"/>
      <c r="E240" s="152"/>
      <c r="F240" s="153"/>
      <c r="G240" s="152"/>
      <c r="H240" s="152"/>
      <c r="I240" s="153"/>
      <c r="J240" s="153"/>
      <c r="K240" s="54"/>
      <c r="L240" s="30"/>
      <c r="M240" s="30"/>
      <c r="N240" s="159"/>
    </row>
    <row r="241" ht="15.75" customHeight="1">
      <c r="A241" s="152"/>
      <c r="B241" s="152"/>
      <c r="C241" s="152"/>
      <c r="D241" s="152"/>
      <c r="E241" s="152"/>
      <c r="F241" s="153"/>
      <c r="G241" s="152"/>
      <c r="H241" s="152"/>
      <c r="I241" s="153"/>
      <c r="J241" s="153"/>
      <c r="K241" s="54"/>
      <c r="L241" s="30"/>
      <c r="M241" s="30"/>
      <c r="N241" s="159"/>
    </row>
    <row r="242" ht="15.75" customHeight="1">
      <c r="A242" s="152"/>
      <c r="B242" s="152"/>
      <c r="C242" s="152"/>
      <c r="D242" s="152"/>
      <c r="E242" s="152"/>
      <c r="F242" s="153"/>
      <c r="G242" s="152"/>
      <c r="H242" s="152"/>
      <c r="I242" s="153"/>
      <c r="J242" s="153"/>
      <c r="K242" s="54"/>
      <c r="L242" s="30"/>
      <c r="M242" s="30"/>
      <c r="N242" s="159"/>
    </row>
    <row r="243" ht="15.75" customHeight="1">
      <c r="F243" s="51"/>
      <c r="I243" s="51"/>
      <c r="J243" s="51"/>
      <c r="K243" s="159"/>
      <c r="L243" s="30"/>
      <c r="M243" s="30"/>
      <c r="N243" s="159"/>
    </row>
    <row r="244" ht="15.75" customHeight="1">
      <c r="F244" s="51"/>
      <c r="K244" s="159"/>
      <c r="L244" s="30"/>
      <c r="M244" s="30"/>
      <c r="N244" s="159"/>
    </row>
    <row r="245" ht="15.75" customHeight="1">
      <c r="F245" s="51"/>
      <c r="K245" s="159"/>
      <c r="L245" s="30"/>
      <c r="M245" s="30"/>
      <c r="N245" s="159"/>
    </row>
    <row r="246" ht="15.75" customHeight="1">
      <c r="F246" s="51"/>
      <c r="K246" s="159"/>
      <c r="L246" s="30"/>
      <c r="M246" s="30"/>
      <c r="N246" s="159"/>
    </row>
    <row r="247" ht="15.75" customHeight="1">
      <c r="F247" s="51"/>
      <c r="K247" s="159"/>
      <c r="L247" s="30"/>
      <c r="M247" s="30"/>
      <c r="N247" s="159"/>
    </row>
    <row r="248" ht="15.75" customHeight="1">
      <c r="F248" s="51"/>
      <c r="K248" s="159"/>
      <c r="L248" s="30"/>
      <c r="M248" s="30"/>
      <c r="N248" s="159"/>
    </row>
    <row r="249" ht="15.75" customHeight="1">
      <c r="F249" s="51"/>
      <c r="K249" s="159"/>
      <c r="L249" s="30"/>
      <c r="M249" s="30"/>
      <c r="N249" s="159"/>
    </row>
    <row r="250" ht="15.75" customHeight="1">
      <c r="F250" s="51"/>
      <c r="K250" s="159"/>
      <c r="L250" s="30"/>
      <c r="M250" s="30"/>
      <c r="N250" s="159"/>
    </row>
    <row r="251" ht="15.75" customHeight="1">
      <c r="F251" s="51"/>
      <c r="K251" s="159"/>
      <c r="L251" s="30"/>
      <c r="M251" s="30"/>
      <c r="N251" s="159"/>
    </row>
    <row r="252" ht="15.75" customHeight="1">
      <c r="F252" s="51"/>
      <c r="K252" s="159"/>
      <c r="L252" s="30"/>
      <c r="M252" s="30"/>
      <c r="N252" s="159"/>
    </row>
    <row r="253" ht="15.75" customHeight="1">
      <c r="F253" s="51"/>
      <c r="K253" s="159"/>
      <c r="L253" s="30"/>
      <c r="M253" s="30"/>
      <c r="N253" s="159"/>
    </row>
    <row r="254" ht="15.75" customHeight="1">
      <c r="F254" s="51"/>
      <c r="K254" s="159"/>
      <c r="L254" s="30"/>
      <c r="M254" s="30"/>
      <c r="N254" s="159"/>
    </row>
    <row r="255" ht="15.75" customHeight="1">
      <c r="F255" s="51"/>
      <c r="K255" s="159"/>
      <c r="L255" s="30"/>
      <c r="M255" s="30"/>
      <c r="N255" s="159"/>
    </row>
    <row r="256" ht="15.75" customHeight="1">
      <c r="F256" s="51"/>
      <c r="K256" s="159"/>
      <c r="L256" s="30"/>
      <c r="M256" s="30"/>
      <c r="N256" s="159"/>
    </row>
    <row r="257" ht="15.75" customHeight="1">
      <c r="F257" s="51"/>
      <c r="K257" s="159"/>
      <c r="L257" s="30"/>
      <c r="M257" s="30"/>
      <c r="N257" s="159"/>
    </row>
    <row r="258" ht="15.75" customHeight="1">
      <c r="F258" s="51"/>
      <c r="K258" s="159"/>
      <c r="L258" s="30"/>
      <c r="M258" s="30"/>
      <c r="N258" s="159"/>
    </row>
    <row r="259" ht="15.75" customHeight="1">
      <c r="F259" s="51"/>
      <c r="K259" s="159"/>
      <c r="L259" s="30"/>
      <c r="M259" s="30"/>
      <c r="N259" s="159"/>
    </row>
    <row r="260" ht="15.75" customHeight="1">
      <c r="F260" s="51"/>
      <c r="K260" s="159"/>
      <c r="L260" s="30"/>
      <c r="M260" s="30"/>
      <c r="N260" s="159"/>
    </row>
    <row r="261" ht="15.75" customHeight="1">
      <c r="F261" s="51"/>
      <c r="K261" s="159"/>
      <c r="L261" s="30"/>
      <c r="M261" s="30"/>
      <c r="N261" s="159"/>
    </row>
    <row r="262" ht="15.75" customHeight="1">
      <c r="F262" s="51"/>
      <c r="K262" s="159"/>
      <c r="L262" s="30"/>
      <c r="M262" s="30"/>
      <c r="N262" s="159"/>
    </row>
    <row r="263" ht="15.75" customHeight="1">
      <c r="F263" s="51"/>
      <c r="K263" s="159"/>
      <c r="L263" s="30"/>
      <c r="M263" s="30"/>
      <c r="N263" s="159"/>
    </row>
    <row r="264" ht="15.75" customHeight="1">
      <c r="F264" s="51"/>
      <c r="K264" s="159"/>
      <c r="L264" s="30"/>
      <c r="M264" s="30"/>
      <c r="N264" s="159"/>
    </row>
    <row r="265" ht="15.75" customHeight="1">
      <c r="F265" s="51"/>
      <c r="K265" s="159"/>
      <c r="L265" s="30"/>
      <c r="M265" s="30"/>
      <c r="N265" s="159"/>
    </row>
    <row r="266" ht="15.75" customHeight="1">
      <c r="F266" s="51"/>
      <c r="K266" s="159"/>
      <c r="L266" s="30"/>
      <c r="M266" s="30"/>
      <c r="N266" s="159"/>
    </row>
    <row r="267" ht="15.75" customHeight="1">
      <c r="F267" s="51"/>
      <c r="K267" s="159"/>
      <c r="L267" s="30"/>
      <c r="M267" s="30"/>
      <c r="N267" s="159"/>
    </row>
    <row r="268" ht="15.75" customHeight="1">
      <c r="F268" s="51"/>
      <c r="K268" s="159"/>
      <c r="L268" s="30"/>
      <c r="M268" s="30"/>
      <c r="N268" s="159"/>
    </row>
    <row r="269" ht="15.75" customHeight="1">
      <c r="F269" s="51"/>
      <c r="K269" s="159"/>
      <c r="L269" s="30"/>
      <c r="M269" s="30"/>
      <c r="N269" s="159"/>
    </row>
    <row r="270" ht="15.75" customHeight="1">
      <c r="F270" s="51"/>
      <c r="K270" s="159"/>
      <c r="L270" s="30"/>
      <c r="M270" s="30"/>
      <c r="N270" s="159"/>
    </row>
    <row r="271" ht="15.75" customHeight="1">
      <c r="F271" s="51"/>
      <c r="K271" s="159"/>
      <c r="L271" s="30"/>
      <c r="M271" s="30"/>
      <c r="N271" s="159"/>
    </row>
    <row r="272" ht="15.75" customHeight="1">
      <c r="F272" s="51"/>
      <c r="K272" s="159"/>
      <c r="L272" s="30"/>
      <c r="M272" s="30"/>
      <c r="N272" s="159"/>
    </row>
    <row r="273" ht="15.75" customHeight="1">
      <c r="F273" s="51"/>
      <c r="K273" s="159"/>
      <c r="L273" s="30"/>
      <c r="M273" s="30"/>
      <c r="N273" s="159"/>
    </row>
    <row r="274" ht="15.75" customHeight="1">
      <c r="F274" s="51"/>
      <c r="K274" s="159"/>
      <c r="L274" s="30"/>
      <c r="M274" s="30"/>
      <c r="N274" s="159"/>
    </row>
    <row r="275" ht="15.75" customHeight="1">
      <c r="F275" s="51"/>
      <c r="K275" s="159"/>
      <c r="L275" s="30"/>
      <c r="M275" s="30"/>
      <c r="N275" s="159"/>
    </row>
    <row r="276" ht="15.75" customHeight="1">
      <c r="F276" s="51"/>
      <c r="K276" s="159"/>
      <c r="L276" s="30"/>
      <c r="M276" s="30"/>
      <c r="N276" s="159"/>
    </row>
    <row r="277" ht="15.75" customHeight="1">
      <c r="F277" s="51"/>
      <c r="K277" s="159"/>
      <c r="L277" s="30"/>
      <c r="M277" s="30"/>
      <c r="N277" s="159"/>
    </row>
    <row r="278" ht="15.75" customHeight="1">
      <c r="F278" s="51"/>
      <c r="K278" s="159"/>
      <c r="L278" s="30"/>
      <c r="M278" s="30"/>
      <c r="N278" s="159"/>
    </row>
    <row r="279" ht="15.75" customHeight="1">
      <c r="F279" s="51"/>
      <c r="K279" s="159"/>
      <c r="L279" s="30"/>
      <c r="M279" s="30"/>
      <c r="N279" s="159"/>
    </row>
    <row r="280" ht="15.75" customHeight="1">
      <c r="F280" s="51"/>
      <c r="K280" s="159"/>
      <c r="L280" s="30"/>
      <c r="M280" s="30"/>
      <c r="N280" s="159"/>
    </row>
    <row r="281" ht="15.75" customHeight="1">
      <c r="F281" s="51"/>
      <c r="K281" s="159"/>
      <c r="L281" s="30"/>
      <c r="M281" s="30"/>
      <c r="N281" s="159"/>
    </row>
    <row r="282" ht="15.75" customHeight="1">
      <c r="F282" s="51"/>
      <c r="K282" s="159"/>
      <c r="L282" s="30"/>
      <c r="M282" s="30"/>
      <c r="N282" s="159"/>
    </row>
    <row r="283" ht="15.75" customHeight="1">
      <c r="F283" s="51"/>
      <c r="K283" s="159"/>
      <c r="L283" s="30"/>
      <c r="M283" s="30"/>
      <c r="N283" s="159"/>
    </row>
    <row r="284" ht="15.75" customHeight="1">
      <c r="F284" s="51"/>
      <c r="K284" s="159"/>
      <c r="L284" s="30"/>
      <c r="M284" s="30"/>
      <c r="N284" s="159"/>
    </row>
    <row r="285" ht="15.75" customHeight="1">
      <c r="F285" s="51"/>
      <c r="K285" s="159"/>
      <c r="L285" s="30"/>
      <c r="M285" s="30"/>
      <c r="N285" s="159"/>
    </row>
    <row r="286" ht="15.75" customHeight="1">
      <c r="F286" s="51"/>
      <c r="K286" s="159"/>
      <c r="L286" s="30"/>
      <c r="M286" s="30"/>
      <c r="N286" s="159"/>
    </row>
    <row r="287" ht="15.75" customHeight="1">
      <c r="F287" s="51"/>
      <c r="K287" s="159"/>
      <c r="L287" s="30"/>
      <c r="M287" s="30"/>
      <c r="N287" s="159"/>
    </row>
    <row r="288" ht="15.75" customHeight="1">
      <c r="F288" s="51"/>
      <c r="K288" s="159"/>
      <c r="L288" s="30"/>
      <c r="M288" s="30"/>
      <c r="N288" s="159"/>
    </row>
    <row r="289" ht="15.75" customHeight="1">
      <c r="F289" s="51"/>
      <c r="K289" s="159"/>
      <c r="L289" s="30"/>
      <c r="M289" s="30"/>
      <c r="N289" s="159"/>
    </row>
    <row r="290" ht="15.75" customHeight="1">
      <c r="F290" s="51"/>
      <c r="K290" s="159"/>
      <c r="L290" s="30"/>
      <c r="M290" s="30"/>
      <c r="N290" s="159"/>
    </row>
    <row r="291" ht="15.75" customHeight="1">
      <c r="F291" s="51"/>
      <c r="K291" s="159"/>
      <c r="L291" s="30"/>
      <c r="M291" s="30"/>
      <c r="N291" s="159"/>
    </row>
    <row r="292" ht="15.75" customHeight="1">
      <c r="F292" s="51"/>
      <c r="K292" s="159"/>
      <c r="L292" s="30"/>
      <c r="M292" s="30"/>
      <c r="N292" s="159"/>
    </row>
    <row r="293" ht="15.75" customHeight="1">
      <c r="F293" s="51"/>
      <c r="K293" s="159"/>
      <c r="L293" s="30"/>
      <c r="M293" s="30"/>
      <c r="N293" s="159"/>
    </row>
    <row r="294" ht="15.75" customHeight="1">
      <c r="F294" s="51"/>
      <c r="K294" s="159"/>
      <c r="L294" s="30"/>
      <c r="M294" s="30"/>
      <c r="N294" s="159"/>
    </row>
    <row r="295" ht="15.75" customHeight="1">
      <c r="F295" s="51"/>
      <c r="K295" s="159"/>
      <c r="L295" s="30"/>
      <c r="M295" s="30"/>
      <c r="N295" s="159"/>
    </row>
    <row r="296" ht="15.75" customHeight="1">
      <c r="F296" s="51"/>
      <c r="K296" s="159"/>
      <c r="L296" s="30"/>
      <c r="M296" s="30"/>
      <c r="N296" s="159"/>
    </row>
    <row r="297" ht="15.75" customHeight="1">
      <c r="F297" s="51"/>
      <c r="K297" s="159"/>
      <c r="L297" s="30"/>
      <c r="M297" s="30"/>
      <c r="N297" s="159"/>
    </row>
    <row r="298" ht="15.75" customHeight="1">
      <c r="F298" s="51"/>
      <c r="K298" s="159"/>
      <c r="L298" s="30"/>
      <c r="M298" s="30"/>
      <c r="N298" s="159"/>
    </row>
    <row r="299" ht="15.75" customHeight="1">
      <c r="F299" s="51"/>
      <c r="K299" s="159"/>
      <c r="L299" s="30"/>
      <c r="M299" s="30"/>
      <c r="N299" s="159"/>
    </row>
    <row r="300" ht="15.75" customHeight="1">
      <c r="F300" s="51"/>
      <c r="K300" s="159"/>
      <c r="L300" s="30"/>
      <c r="M300" s="30"/>
      <c r="N300" s="159"/>
    </row>
    <row r="301" ht="15.75" customHeight="1">
      <c r="F301" s="51"/>
      <c r="K301" s="159"/>
      <c r="L301" s="30"/>
      <c r="M301" s="30"/>
      <c r="N301" s="159"/>
    </row>
    <row r="302" ht="15.75" customHeight="1">
      <c r="F302" s="51"/>
      <c r="K302" s="159"/>
      <c r="L302" s="30"/>
      <c r="M302" s="30"/>
      <c r="N302" s="159"/>
    </row>
    <row r="303" ht="15.75" customHeight="1">
      <c r="F303" s="51"/>
      <c r="K303" s="159"/>
      <c r="L303" s="30"/>
      <c r="M303" s="30"/>
      <c r="N303" s="159"/>
    </row>
    <row r="304" ht="15.75" customHeight="1">
      <c r="F304" s="51"/>
      <c r="K304" s="159"/>
      <c r="L304" s="30"/>
      <c r="M304" s="30"/>
      <c r="N304" s="159"/>
    </row>
    <row r="305" ht="15.75" customHeight="1">
      <c r="F305" s="51"/>
      <c r="K305" s="159"/>
      <c r="L305" s="30"/>
      <c r="M305" s="30"/>
      <c r="N305" s="159"/>
    </row>
    <row r="306" ht="15.75" customHeight="1">
      <c r="F306" s="51"/>
      <c r="K306" s="159"/>
      <c r="L306" s="30"/>
      <c r="M306" s="30"/>
      <c r="N306" s="159"/>
    </row>
    <row r="307" ht="15.75" customHeight="1">
      <c r="F307" s="51"/>
      <c r="K307" s="159"/>
      <c r="L307" s="30"/>
      <c r="M307" s="30"/>
      <c r="N307" s="159"/>
    </row>
    <row r="308" ht="15.75" customHeight="1">
      <c r="F308" s="51"/>
      <c r="K308" s="159"/>
      <c r="L308" s="30"/>
      <c r="M308" s="30"/>
      <c r="N308" s="159"/>
    </row>
    <row r="309" ht="15.75" customHeight="1">
      <c r="F309" s="51"/>
      <c r="K309" s="159"/>
      <c r="L309" s="30"/>
      <c r="M309" s="30"/>
      <c r="N309" s="159"/>
    </row>
    <row r="310" ht="15.75" customHeight="1">
      <c r="F310" s="51"/>
      <c r="K310" s="159"/>
      <c r="L310" s="30"/>
      <c r="M310" s="30"/>
      <c r="N310" s="159"/>
    </row>
    <row r="311" ht="15.75" customHeight="1">
      <c r="F311" s="51"/>
      <c r="K311" s="159"/>
      <c r="L311" s="30"/>
      <c r="M311" s="30"/>
      <c r="N311" s="159"/>
    </row>
    <row r="312" ht="15.75" customHeight="1">
      <c r="F312" s="51"/>
      <c r="K312" s="159"/>
      <c r="L312" s="30"/>
      <c r="M312" s="30"/>
      <c r="N312" s="159"/>
    </row>
    <row r="313" ht="15.75" customHeight="1">
      <c r="F313" s="51"/>
      <c r="K313" s="159"/>
      <c r="L313" s="30"/>
      <c r="M313" s="30"/>
      <c r="N313" s="159"/>
    </row>
    <row r="314" ht="15.75" customHeight="1">
      <c r="F314" s="51"/>
      <c r="K314" s="159"/>
      <c r="L314" s="30"/>
      <c r="M314" s="30"/>
      <c r="N314" s="159"/>
    </row>
    <row r="315" ht="15.75" customHeight="1">
      <c r="F315" s="51"/>
      <c r="K315" s="159"/>
      <c r="L315" s="30"/>
      <c r="M315" s="30"/>
      <c r="N315" s="159"/>
    </row>
    <row r="316" ht="15.75" customHeight="1">
      <c r="F316" s="51"/>
      <c r="K316" s="159"/>
      <c r="L316" s="30"/>
      <c r="M316" s="30"/>
      <c r="N316" s="159"/>
    </row>
    <row r="317" ht="15.75" customHeight="1">
      <c r="F317" s="51"/>
      <c r="K317" s="159"/>
      <c r="L317" s="30"/>
      <c r="M317" s="30"/>
      <c r="N317" s="159"/>
    </row>
    <row r="318" ht="15.75" customHeight="1">
      <c r="F318" s="51"/>
      <c r="K318" s="159"/>
      <c r="L318" s="30"/>
      <c r="M318" s="30"/>
      <c r="N318" s="159"/>
    </row>
    <row r="319" ht="15.75" customHeight="1">
      <c r="F319" s="51"/>
      <c r="K319" s="159"/>
      <c r="L319" s="30"/>
      <c r="M319" s="30"/>
      <c r="N319" s="159"/>
    </row>
    <row r="320" ht="15.75" customHeight="1">
      <c r="F320" s="51"/>
      <c r="K320" s="159"/>
      <c r="L320" s="30"/>
      <c r="M320" s="30"/>
      <c r="N320" s="159"/>
    </row>
    <row r="321" ht="15.75" customHeight="1">
      <c r="F321" s="51"/>
      <c r="K321" s="159"/>
      <c r="L321" s="30"/>
      <c r="M321" s="30"/>
      <c r="N321" s="159"/>
    </row>
    <row r="322" ht="15.75" customHeight="1">
      <c r="F322" s="51"/>
      <c r="K322" s="159"/>
      <c r="L322" s="30"/>
      <c r="M322" s="30"/>
      <c r="N322" s="159"/>
    </row>
    <row r="323" ht="15.75" customHeight="1">
      <c r="F323" s="51"/>
      <c r="K323" s="159"/>
      <c r="L323" s="30"/>
      <c r="M323" s="30"/>
      <c r="N323" s="159"/>
    </row>
    <row r="324" ht="15.75" customHeight="1">
      <c r="F324" s="51"/>
      <c r="K324" s="159"/>
      <c r="L324" s="30"/>
      <c r="M324" s="30"/>
      <c r="N324" s="159"/>
    </row>
    <row r="325" ht="15.75" customHeight="1">
      <c r="F325" s="51"/>
      <c r="K325" s="159"/>
      <c r="L325" s="30"/>
      <c r="M325" s="30"/>
      <c r="N325" s="159"/>
    </row>
    <row r="326" ht="15.75" customHeight="1">
      <c r="F326" s="51"/>
      <c r="K326" s="159"/>
      <c r="L326" s="30"/>
      <c r="M326" s="30"/>
      <c r="N326" s="159"/>
    </row>
    <row r="327" ht="15.75" customHeight="1">
      <c r="F327" s="51"/>
      <c r="K327" s="159"/>
      <c r="L327" s="30"/>
      <c r="M327" s="30"/>
      <c r="N327" s="159"/>
    </row>
    <row r="328" ht="15.75" customHeight="1">
      <c r="F328" s="51"/>
      <c r="K328" s="159"/>
      <c r="L328" s="30"/>
      <c r="M328" s="30"/>
      <c r="N328" s="159"/>
    </row>
    <row r="329" ht="15.75" customHeight="1">
      <c r="F329" s="51"/>
      <c r="K329" s="159"/>
      <c r="L329" s="30"/>
      <c r="M329" s="30"/>
      <c r="N329" s="159"/>
    </row>
    <row r="330" ht="15.75" customHeight="1">
      <c r="F330" s="51"/>
      <c r="K330" s="159"/>
      <c r="L330" s="30"/>
      <c r="M330" s="30"/>
      <c r="N330" s="159"/>
    </row>
    <row r="331" ht="15.75" customHeight="1">
      <c r="F331" s="51"/>
      <c r="K331" s="159"/>
      <c r="L331" s="30"/>
      <c r="M331" s="30"/>
      <c r="N331" s="159"/>
    </row>
    <row r="332" ht="15.75" customHeight="1">
      <c r="F332" s="51"/>
      <c r="K332" s="159"/>
      <c r="L332" s="30"/>
      <c r="M332" s="30"/>
      <c r="N332" s="159"/>
    </row>
    <row r="333" ht="15.75" customHeight="1">
      <c r="F333" s="51"/>
      <c r="K333" s="159"/>
      <c r="L333" s="30"/>
      <c r="M333" s="30"/>
      <c r="N333" s="159"/>
    </row>
    <row r="334" ht="15.75" customHeight="1">
      <c r="F334" s="51"/>
      <c r="K334" s="159"/>
      <c r="L334" s="30"/>
      <c r="M334" s="30"/>
      <c r="N334" s="159"/>
    </row>
    <row r="335" ht="15.75" customHeight="1">
      <c r="F335" s="51"/>
      <c r="K335" s="159"/>
      <c r="L335" s="30"/>
      <c r="M335" s="30"/>
      <c r="N335" s="159"/>
    </row>
    <row r="336" ht="15.75" customHeight="1">
      <c r="F336" s="51"/>
      <c r="K336" s="159"/>
      <c r="L336" s="30"/>
      <c r="M336" s="30"/>
      <c r="N336" s="159"/>
    </row>
    <row r="337" ht="15.75" customHeight="1">
      <c r="F337" s="51"/>
      <c r="K337" s="159"/>
      <c r="L337" s="30"/>
      <c r="M337" s="30"/>
      <c r="N337" s="159"/>
    </row>
    <row r="338" ht="15.75" customHeight="1">
      <c r="F338" s="51"/>
      <c r="K338" s="159"/>
      <c r="L338" s="30"/>
      <c r="M338" s="30"/>
      <c r="N338" s="159"/>
    </row>
    <row r="339" ht="15.75" customHeight="1">
      <c r="F339" s="51"/>
      <c r="K339" s="159"/>
      <c r="L339" s="30"/>
      <c r="M339" s="30"/>
      <c r="N339" s="159"/>
    </row>
    <row r="340" ht="15.75" customHeight="1">
      <c r="F340" s="51"/>
      <c r="K340" s="159"/>
      <c r="L340" s="30"/>
      <c r="M340" s="30"/>
      <c r="N340" s="159"/>
    </row>
    <row r="341" ht="15.75" customHeight="1">
      <c r="F341" s="51"/>
      <c r="K341" s="159"/>
      <c r="L341" s="30"/>
      <c r="M341" s="30"/>
      <c r="N341" s="159"/>
    </row>
    <row r="342" ht="15.75" customHeight="1">
      <c r="F342" s="51"/>
      <c r="K342" s="159"/>
      <c r="L342" s="30"/>
      <c r="M342" s="30"/>
      <c r="N342" s="159"/>
    </row>
    <row r="343" ht="15.75" customHeight="1">
      <c r="F343" s="51"/>
      <c r="K343" s="159"/>
      <c r="L343" s="30"/>
      <c r="M343" s="30"/>
      <c r="N343" s="159"/>
    </row>
    <row r="344" ht="15.75" customHeight="1">
      <c r="F344" s="51"/>
      <c r="K344" s="159"/>
      <c r="L344" s="30"/>
      <c r="M344" s="30"/>
      <c r="N344" s="159"/>
    </row>
    <row r="345" ht="15.75" customHeight="1">
      <c r="F345" s="51"/>
      <c r="K345" s="159"/>
      <c r="L345" s="30"/>
      <c r="M345" s="30"/>
      <c r="N345" s="159"/>
    </row>
    <row r="346" ht="15.75" customHeight="1">
      <c r="F346" s="51"/>
      <c r="K346" s="159"/>
      <c r="L346" s="30"/>
      <c r="M346" s="30"/>
      <c r="N346" s="159"/>
    </row>
    <row r="347" ht="15.75" customHeight="1">
      <c r="F347" s="51"/>
      <c r="K347" s="159"/>
      <c r="L347" s="30"/>
      <c r="M347" s="30"/>
      <c r="N347" s="159"/>
    </row>
    <row r="348" ht="15.75" customHeight="1">
      <c r="F348" s="51"/>
      <c r="K348" s="159"/>
      <c r="L348" s="30"/>
      <c r="M348" s="30"/>
      <c r="N348" s="159"/>
    </row>
    <row r="349" ht="15.75" customHeight="1">
      <c r="F349" s="51"/>
      <c r="K349" s="159"/>
      <c r="L349" s="30"/>
      <c r="M349" s="30"/>
      <c r="N349" s="159"/>
    </row>
    <row r="350" ht="15.75" customHeight="1">
      <c r="F350" s="51"/>
      <c r="K350" s="159"/>
      <c r="L350" s="30"/>
      <c r="M350" s="30"/>
      <c r="N350" s="159"/>
    </row>
    <row r="351" ht="15.75" customHeight="1">
      <c r="F351" s="51"/>
      <c r="K351" s="159"/>
      <c r="L351" s="30"/>
      <c r="M351" s="30"/>
      <c r="N351" s="159"/>
    </row>
    <row r="352" ht="15.75" customHeight="1">
      <c r="F352" s="51"/>
      <c r="K352" s="159"/>
      <c r="L352" s="30"/>
      <c r="M352" s="30"/>
      <c r="N352" s="159"/>
    </row>
    <row r="353" ht="15.75" customHeight="1">
      <c r="F353" s="51"/>
      <c r="K353" s="159"/>
      <c r="L353" s="30"/>
      <c r="M353" s="30"/>
      <c r="N353" s="159"/>
    </row>
    <row r="354" ht="15.75" customHeight="1">
      <c r="F354" s="51"/>
      <c r="K354" s="159"/>
      <c r="L354" s="30"/>
      <c r="M354" s="30"/>
      <c r="N354" s="159"/>
    </row>
    <row r="355" ht="15.75" customHeight="1">
      <c r="F355" s="51"/>
      <c r="K355" s="159"/>
      <c r="L355" s="30"/>
      <c r="M355" s="30"/>
      <c r="N355" s="159"/>
    </row>
    <row r="356" ht="15.75" customHeight="1">
      <c r="F356" s="51"/>
      <c r="K356" s="159"/>
      <c r="L356" s="30"/>
      <c r="M356" s="30"/>
      <c r="N356" s="159"/>
    </row>
    <row r="357" ht="15.75" customHeight="1">
      <c r="F357" s="51"/>
      <c r="K357" s="159"/>
      <c r="L357" s="30"/>
      <c r="M357" s="30"/>
      <c r="N357" s="159"/>
    </row>
    <row r="358" ht="15.75" customHeight="1">
      <c r="F358" s="51"/>
      <c r="K358" s="159"/>
      <c r="L358" s="30"/>
      <c r="M358" s="30"/>
      <c r="N358" s="159"/>
    </row>
    <row r="359" ht="15.75" customHeight="1">
      <c r="F359" s="51"/>
      <c r="K359" s="159"/>
      <c r="L359" s="30"/>
      <c r="M359" s="30"/>
      <c r="N359" s="159"/>
    </row>
    <row r="360" ht="15.75" customHeight="1">
      <c r="F360" s="51"/>
      <c r="K360" s="159"/>
      <c r="L360" s="30"/>
      <c r="M360" s="30"/>
      <c r="N360" s="159"/>
    </row>
    <row r="361" ht="15.75" customHeight="1">
      <c r="F361" s="51"/>
      <c r="K361" s="159"/>
      <c r="L361" s="30"/>
      <c r="M361" s="30"/>
      <c r="N361" s="159"/>
    </row>
    <row r="362" ht="15.75" customHeight="1">
      <c r="F362" s="51"/>
      <c r="K362" s="159"/>
      <c r="L362" s="30"/>
      <c r="M362" s="30"/>
      <c r="N362" s="159"/>
    </row>
    <row r="363" ht="15.75" customHeight="1">
      <c r="F363" s="51"/>
      <c r="K363" s="159"/>
      <c r="L363" s="30"/>
      <c r="M363" s="30"/>
      <c r="N363" s="159"/>
    </row>
    <row r="364" ht="15.75" customHeight="1">
      <c r="F364" s="51"/>
      <c r="K364" s="159"/>
      <c r="L364" s="30"/>
      <c r="M364" s="30"/>
      <c r="N364" s="159"/>
    </row>
    <row r="365" ht="15.75" customHeight="1">
      <c r="F365" s="51"/>
      <c r="K365" s="159"/>
      <c r="L365" s="30"/>
      <c r="M365" s="30"/>
      <c r="N365" s="159"/>
    </row>
    <row r="366" ht="15.75" customHeight="1">
      <c r="F366" s="51"/>
      <c r="K366" s="159"/>
      <c r="L366" s="30"/>
      <c r="M366" s="30"/>
      <c r="N366" s="159"/>
    </row>
    <row r="367" ht="15.75" customHeight="1">
      <c r="F367" s="51"/>
      <c r="K367" s="159"/>
      <c r="L367" s="30"/>
      <c r="M367" s="30"/>
      <c r="N367" s="159"/>
    </row>
    <row r="368" ht="15.75" customHeight="1">
      <c r="F368" s="51"/>
      <c r="K368" s="159"/>
      <c r="L368" s="30"/>
      <c r="M368" s="30"/>
      <c r="N368" s="159"/>
    </row>
    <row r="369" ht="15.75" customHeight="1">
      <c r="F369" s="51"/>
      <c r="K369" s="159"/>
      <c r="L369" s="30"/>
      <c r="M369" s="30"/>
      <c r="N369" s="159"/>
    </row>
    <row r="370" ht="15.75" customHeight="1">
      <c r="F370" s="51"/>
      <c r="K370" s="159"/>
      <c r="L370" s="30"/>
      <c r="M370" s="30"/>
      <c r="N370" s="159"/>
    </row>
    <row r="371" ht="15.75" customHeight="1">
      <c r="F371" s="51"/>
      <c r="K371" s="159"/>
      <c r="L371" s="30"/>
      <c r="M371" s="30"/>
      <c r="N371" s="159"/>
    </row>
    <row r="372" ht="15.75" customHeight="1">
      <c r="F372" s="51"/>
      <c r="K372" s="159"/>
      <c r="L372" s="30"/>
      <c r="M372" s="30"/>
      <c r="N372" s="159"/>
    </row>
    <row r="373" ht="15.75" customHeight="1">
      <c r="F373" s="51"/>
      <c r="K373" s="159"/>
      <c r="L373" s="30"/>
      <c r="M373" s="30"/>
      <c r="N373" s="159"/>
    </row>
    <row r="374" ht="15.75" customHeight="1">
      <c r="F374" s="51"/>
      <c r="K374" s="159"/>
      <c r="L374" s="30"/>
      <c r="M374" s="30"/>
      <c r="N374" s="159"/>
    </row>
    <row r="375" ht="15.75" customHeight="1">
      <c r="F375" s="51"/>
      <c r="K375" s="159"/>
      <c r="L375" s="30"/>
      <c r="M375" s="30"/>
      <c r="N375" s="159"/>
    </row>
    <row r="376" ht="15.75" customHeight="1">
      <c r="F376" s="51"/>
      <c r="K376" s="159"/>
      <c r="L376" s="30"/>
      <c r="M376" s="30"/>
      <c r="N376" s="159"/>
    </row>
    <row r="377" ht="15.75" customHeight="1">
      <c r="F377" s="51"/>
      <c r="K377" s="159"/>
      <c r="L377" s="30"/>
      <c r="M377" s="30"/>
      <c r="N377" s="159"/>
    </row>
    <row r="378" ht="15.75" customHeight="1">
      <c r="F378" s="51"/>
      <c r="K378" s="159"/>
      <c r="L378" s="30"/>
      <c r="M378" s="30"/>
      <c r="N378" s="159"/>
    </row>
    <row r="379" ht="15.75" customHeight="1">
      <c r="F379" s="51"/>
      <c r="K379" s="159"/>
      <c r="L379" s="30"/>
      <c r="M379" s="30"/>
      <c r="N379" s="159"/>
    </row>
    <row r="380" ht="15.75" customHeight="1">
      <c r="F380" s="51"/>
      <c r="K380" s="159"/>
      <c r="L380" s="30"/>
      <c r="M380" s="30"/>
      <c r="N380" s="159"/>
    </row>
    <row r="381" ht="15.75" customHeight="1">
      <c r="F381" s="51"/>
      <c r="K381" s="159"/>
      <c r="L381" s="30"/>
      <c r="M381" s="30"/>
      <c r="N381" s="159"/>
    </row>
    <row r="382" ht="15.75" customHeight="1">
      <c r="F382" s="51"/>
      <c r="K382" s="159"/>
      <c r="L382" s="30"/>
      <c r="M382" s="30"/>
      <c r="N382" s="159"/>
    </row>
    <row r="383" ht="15.75" customHeight="1">
      <c r="F383" s="51"/>
      <c r="K383" s="159"/>
      <c r="L383" s="30"/>
      <c r="M383" s="30"/>
      <c r="N383" s="159"/>
    </row>
    <row r="384" ht="15.75" customHeight="1">
      <c r="F384" s="51"/>
      <c r="K384" s="159"/>
      <c r="L384" s="30"/>
      <c r="M384" s="30"/>
      <c r="N384" s="159"/>
    </row>
    <row r="385" ht="15.75" customHeight="1">
      <c r="F385" s="51"/>
      <c r="K385" s="159"/>
      <c r="L385" s="30"/>
      <c r="M385" s="30"/>
      <c r="N385" s="159"/>
    </row>
    <row r="386" ht="15.75" customHeight="1">
      <c r="F386" s="51"/>
      <c r="K386" s="159"/>
      <c r="L386" s="30"/>
      <c r="M386" s="30"/>
      <c r="N386" s="159"/>
    </row>
    <row r="387" ht="15.75" customHeight="1">
      <c r="F387" s="51"/>
      <c r="K387" s="159"/>
      <c r="L387" s="30"/>
      <c r="M387" s="30"/>
      <c r="N387" s="159"/>
    </row>
    <row r="388" ht="15.75" customHeight="1">
      <c r="F388" s="51"/>
      <c r="K388" s="159"/>
      <c r="L388" s="30"/>
      <c r="M388" s="30"/>
      <c r="N388" s="159"/>
    </row>
    <row r="389" ht="15.75" customHeight="1">
      <c r="F389" s="51"/>
      <c r="K389" s="159"/>
      <c r="L389" s="30"/>
      <c r="M389" s="30"/>
      <c r="N389" s="159"/>
    </row>
    <row r="390" ht="15.75" customHeight="1">
      <c r="F390" s="51"/>
      <c r="K390" s="159"/>
      <c r="L390" s="30"/>
      <c r="M390" s="30"/>
      <c r="N390" s="159"/>
    </row>
    <row r="391" ht="15.75" customHeight="1">
      <c r="F391" s="51"/>
      <c r="K391" s="159"/>
      <c r="L391" s="30"/>
      <c r="M391" s="30"/>
      <c r="N391" s="159"/>
    </row>
    <row r="392" ht="15.75" customHeight="1">
      <c r="F392" s="51"/>
      <c r="K392" s="159"/>
      <c r="L392" s="30"/>
      <c r="M392" s="30"/>
      <c r="N392" s="159"/>
    </row>
    <row r="393" ht="15.75" customHeight="1">
      <c r="F393" s="51"/>
      <c r="K393" s="159"/>
      <c r="L393" s="30"/>
      <c r="M393" s="30"/>
      <c r="N393" s="159"/>
    </row>
    <row r="394" ht="15.75" customHeight="1">
      <c r="F394" s="51"/>
      <c r="K394" s="159"/>
      <c r="L394" s="30"/>
      <c r="M394" s="30"/>
      <c r="N394" s="159"/>
    </row>
    <row r="395" ht="15.75" customHeight="1">
      <c r="F395" s="51"/>
      <c r="K395" s="159"/>
      <c r="L395" s="30"/>
      <c r="M395" s="30"/>
      <c r="N395" s="159"/>
    </row>
    <row r="396" ht="15.75" customHeight="1">
      <c r="F396" s="51"/>
      <c r="K396" s="159"/>
      <c r="L396" s="30"/>
      <c r="M396" s="30"/>
      <c r="N396" s="159"/>
    </row>
    <row r="397" ht="15.75" customHeight="1">
      <c r="F397" s="51"/>
      <c r="K397" s="159"/>
      <c r="L397" s="30"/>
      <c r="M397" s="30"/>
      <c r="N397" s="159"/>
    </row>
    <row r="398" ht="15.75" customHeight="1">
      <c r="F398" s="51"/>
      <c r="K398" s="159"/>
      <c r="L398" s="30"/>
      <c r="M398" s="30"/>
      <c r="N398" s="159"/>
    </row>
    <row r="399" ht="15.75" customHeight="1">
      <c r="F399" s="51"/>
      <c r="K399" s="159"/>
      <c r="L399" s="30"/>
      <c r="M399" s="30"/>
      <c r="N399" s="159"/>
    </row>
    <row r="400" ht="15.75" customHeight="1">
      <c r="F400" s="51"/>
      <c r="K400" s="159"/>
      <c r="L400" s="30"/>
      <c r="M400" s="30"/>
      <c r="N400" s="159"/>
    </row>
    <row r="401" ht="15.75" customHeight="1">
      <c r="F401" s="51"/>
      <c r="K401" s="159"/>
      <c r="L401" s="30"/>
      <c r="M401" s="30"/>
      <c r="N401" s="159"/>
    </row>
    <row r="402" ht="15.75" customHeight="1">
      <c r="F402" s="51"/>
      <c r="K402" s="159"/>
      <c r="L402" s="30"/>
      <c r="M402" s="30"/>
      <c r="N402" s="159"/>
    </row>
    <row r="403" ht="15.75" customHeight="1">
      <c r="F403" s="51"/>
      <c r="K403" s="159"/>
      <c r="L403" s="30"/>
      <c r="M403" s="30"/>
      <c r="N403" s="159"/>
    </row>
    <row r="404" ht="15.75" customHeight="1">
      <c r="F404" s="51"/>
      <c r="K404" s="159"/>
      <c r="L404" s="30"/>
      <c r="M404" s="30"/>
      <c r="N404" s="159"/>
    </row>
    <row r="405" ht="15.75" customHeight="1">
      <c r="F405" s="51"/>
      <c r="K405" s="159"/>
      <c r="L405" s="30"/>
      <c r="M405" s="30"/>
      <c r="N405" s="159"/>
    </row>
    <row r="406" ht="15.75" customHeight="1">
      <c r="F406" s="51"/>
      <c r="K406" s="159"/>
      <c r="L406" s="30"/>
      <c r="M406" s="30"/>
      <c r="N406" s="159"/>
    </row>
    <row r="407" ht="15.75" customHeight="1">
      <c r="F407" s="51"/>
      <c r="K407" s="159"/>
      <c r="L407" s="30"/>
      <c r="M407" s="30"/>
      <c r="N407" s="159"/>
    </row>
    <row r="408" ht="15.75" customHeight="1">
      <c r="F408" s="51"/>
      <c r="K408" s="159"/>
      <c r="L408" s="30"/>
      <c r="M408" s="30"/>
      <c r="N408" s="159"/>
    </row>
    <row r="409" ht="15.75" customHeight="1">
      <c r="F409" s="51"/>
      <c r="K409" s="159"/>
      <c r="L409" s="30"/>
      <c r="M409" s="30"/>
      <c r="N409" s="159"/>
    </row>
    <row r="410" ht="15.75" customHeight="1">
      <c r="F410" s="51"/>
      <c r="K410" s="159"/>
      <c r="L410" s="30"/>
      <c r="M410" s="30"/>
      <c r="N410" s="159"/>
    </row>
    <row r="411" ht="15.75" customHeight="1">
      <c r="F411" s="51"/>
      <c r="K411" s="159"/>
      <c r="L411" s="30"/>
      <c r="M411" s="30"/>
      <c r="N411" s="159"/>
    </row>
    <row r="412" ht="15.75" customHeight="1">
      <c r="F412" s="51"/>
      <c r="K412" s="159"/>
      <c r="L412" s="30"/>
      <c r="M412" s="30"/>
      <c r="N412" s="159"/>
    </row>
    <row r="413" ht="15.75" customHeight="1">
      <c r="F413" s="51"/>
      <c r="K413" s="159"/>
      <c r="L413" s="30"/>
      <c r="M413" s="30"/>
      <c r="N413" s="159"/>
    </row>
    <row r="414" ht="15.75" customHeight="1">
      <c r="F414" s="51"/>
      <c r="K414" s="159"/>
      <c r="L414" s="30"/>
      <c r="M414" s="30"/>
      <c r="N414" s="159"/>
    </row>
    <row r="415" ht="15.75" customHeight="1">
      <c r="F415" s="51"/>
      <c r="K415" s="159"/>
      <c r="L415" s="30"/>
      <c r="M415" s="30"/>
      <c r="N415" s="159"/>
    </row>
    <row r="416" ht="15.75" customHeight="1">
      <c r="F416" s="51"/>
      <c r="K416" s="159"/>
      <c r="L416" s="30"/>
      <c r="M416" s="30"/>
      <c r="N416" s="159"/>
    </row>
    <row r="417" ht="15.75" customHeight="1">
      <c r="F417" s="51"/>
      <c r="K417" s="159"/>
      <c r="L417" s="30"/>
      <c r="M417" s="30"/>
      <c r="N417" s="159"/>
    </row>
    <row r="418" ht="15.75" customHeight="1">
      <c r="F418" s="51"/>
      <c r="K418" s="159"/>
      <c r="L418" s="30"/>
      <c r="M418" s="30"/>
      <c r="N418" s="159"/>
    </row>
    <row r="419" ht="15.75" customHeight="1">
      <c r="F419" s="51"/>
      <c r="K419" s="159"/>
      <c r="L419" s="30"/>
      <c r="M419" s="30"/>
      <c r="N419" s="159"/>
    </row>
    <row r="420" ht="15.75" customHeight="1">
      <c r="F420" s="51"/>
      <c r="K420" s="159"/>
      <c r="L420" s="30"/>
      <c r="M420" s="30"/>
      <c r="N420" s="159"/>
    </row>
    <row r="421" ht="15.75" customHeight="1">
      <c r="F421" s="51"/>
      <c r="K421" s="159"/>
      <c r="L421" s="30"/>
      <c r="M421" s="30"/>
      <c r="N421" s="159"/>
    </row>
    <row r="422" ht="15.75" customHeight="1">
      <c r="F422" s="51"/>
      <c r="K422" s="159"/>
      <c r="L422" s="30"/>
      <c r="M422" s="30"/>
      <c r="N422" s="159"/>
    </row>
    <row r="423" ht="15.75" customHeight="1">
      <c r="F423" s="51"/>
      <c r="K423" s="159"/>
      <c r="L423" s="30"/>
      <c r="M423" s="30"/>
      <c r="N423" s="159"/>
    </row>
    <row r="424" ht="15.75" customHeight="1">
      <c r="F424" s="51"/>
      <c r="K424" s="159"/>
      <c r="L424" s="30"/>
      <c r="M424" s="30"/>
      <c r="N424" s="159"/>
    </row>
    <row r="425" ht="15.75" customHeight="1">
      <c r="F425" s="51"/>
      <c r="K425" s="159"/>
      <c r="L425" s="30"/>
      <c r="M425" s="30"/>
      <c r="N425" s="159"/>
    </row>
    <row r="426" ht="15.75" customHeight="1">
      <c r="F426" s="51"/>
      <c r="K426" s="159"/>
      <c r="L426" s="30"/>
      <c r="M426" s="30"/>
      <c r="N426" s="159"/>
    </row>
    <row r="427" ht="15.75" customHeight="1">
      <c r="F427" s="51"/>
      <c r="K427" s="159"/>
      <c r="L427" s="30"/>
      <c r="M427" s="30"/>
      <c r="N427" s="159"/>
    </row>
    <row r="428" ht="15.75" customHeight="1">
      <c r="F428" s="51"/>
      <c r="K428" s="159"/>
      <c r="L428" s="30"/>
      <c r="M428" s="30"/>
      <c r="N428" s="159"/>
    </row>
    <row r="429" ht="15.75" customHeight="1">
      <c r="F429" s="51"/>
      <c r="K429" s="159"/>
      <c r="L429" s="30"/>
      <c r="M429" s="30"/>
      <c r="N429" s="159"/>
    </row>
    <row r="430" ht="15.75" customHeight="1">
      <c r="F430" s="51"/>
      <c r="K430" s="159"/>
      <c r="L430" s="30"/>
      <c r="M430" s="30"/>
      <c r="N430" s="159"/>
    </row>
    <row r="431" ht="15.75" customHeight="1">
      <c r="F431" s="51"/>
      <c r="K431" s="159"/>
      <c r="L431" s="30"/>
      <c r="M431" s="30"/>
      <c r="N431" s="159"/>
    </row>
    <row r="432" ht="15.75" customHeight="1">
      <c r="F432" s="51"/>
      <c r="K432" s="159"/>
      <c r="L432" s="30"/>
      <c r="M432" s="30"/>
      <c r="N432" s="159"/>
    </row>
    <row r="433" ht="15.75" customHeight="1">
      <c r="F433" s="51"/>
      <c r="K433" s="159"/>
      <c r="L433" s="30"/>
      <c r="M433" s="30"/>
      <c r="N433" s="159"/>
    </row>
    <row r="434" ht="15.75" customHeight="1">
      <c r="F434" s="51"/>
      <c r="K434" s="159"/>
      <c r="L434" s="30"/>
      <c r="M434" s="30"/>
      <c r="N434" s="159"/>
    </row>
    <row r="435" ht="15.75" customHeight="1">
      <c r="F435" s="51"/>
      <c r="K435" s="159"/>
      <c r="L435" s="30"/>
      <c r="M435" s="30"/>
      <c r="N435" s="159"/>
    </row>
    <row r="436" ht="15.75" customHeight="1">
      <c r="F436" s="51"/>
      <c r="K436" s="159"/>
      <c r="L436" s="30"/>
      <c r="M436" s="30"/>
      <c r="N436" s="159"/>
    </row>
    <row r="437" ht="15.75" customHeight="1">
      <c r="F437" s="51"/>
      <c r="K437" s="159"/>
      <c r="L437" s="30"/>
      <c r="M437" s="30"/>
      <c r="N437" s="159"/>
    </row>
    <row r="438" ht="15.75" customHeight="1">
      <c r="F438" s="51"/>
      <c r="K438" s="159"/>
      <c r="L438" s="30"/>
      <c r="M438" s="30"/>
      <c r="N438" s="159"/>
    </row>
    <row r="439" ht="15.75" customHeight="1">
      <c r="F439" s="51"/>
      <c r="K439" s="159"/>
      <c r="L439" s="30"/>
      <c r="M439" s="30"/>
      <c r="N439" s="159"/>
    </row>
    <row r="440" ht="15.75" customHeight="1">
      <c r="F440" s="51"/>
      <c r="K440" s="159"/>
      <c r="L440" s="30"/>
      <c r="M440" s="30"/>
      <c r="N440" s="159"/>
    </row>
    <row r="441" ht="15.75" customHeight="1">
      <c r="F441" s="51"/>
      <c r="K441" s="159"/>
      <c r="L441" s="30"/>
      <c r="M441" s="30"/>
      <c r="N441" s="159"/>
    </row>
    <row r="442" ht="15.75" customHeight="1">
      <c r="F442" s="51"/>
      <c r="K442" s="159"/>
      <c r="L442" s="30"/>
      <c r="M442" s="30"/>
      <c r="N442" s="159"/>
    </row>
    <row r="443" ht="15.75" customHeight="1">
      <c r="F443" s="51"/>
      <c r="K443" s="159"/>
      <c r="L443" s="30"/>
      <c r="M443" s="30"/>
      <c r="N443" s="159"/>
    </row>
    <row r="444" ht="15.75" customHeight="1">
      <c r="F444" s="51"/>
      <c r="K444" s="159"/>
      <c r="L444" s="30"/>
      <c r="M444" s="30"/>
      <c r="N444" s="159"/>
    </row>
    <row r="445" ht="15.75" customHeight="1">
      <c r="F445" s="51"/>
      <c r="K445" s="159"/>
      <c r="L445" s="30"/>
      <c r="M445" s="30"/>
      <c r="N445" s="159"/>
    </row>
    <row r="446" ht="15.75" customHeight="1">
      <c r="F446" s="51"/>
      <c r="K446" s="159"/>
      <c r="L446" s="30"/>
      <c r="M446" s="30"/>
      <c r="N446" s="159"/>
    </row>
    <row r="447" ht="15.75" customHeight="1">
      <c r="F447" s="51"/>
      <c r="K447" s="159"/>
      <c r="L447" s="30"/>
      <c r="M447" s="30"/>
      <c r="N447" s="159"/>
    </row>
    <row r="448" ht="15.75" customHeight="1">
      <c r="F448" s="51"/>
      <c r="K448" s="159"/>
      <c r="L448" s="30"/>
      <c r="M448" s="30"/>
      <c r="N448" s="159"/>
    </row>
    <row r="449" ht="15.75" customHeight="1">
      <c r="F449" s="51"/>
      <c r="K449" s="159"/>
      <c r="L449" s="30"/>
      <c r="M449" s="30"/>
      <c r="N449" s="159"/>
    </row>
    <row r="450" ht="15.75" customHeight="1">
      <c r="F450" s="51"/>
      <c r="K450" s="159"/>
      <c r="L450" s="30"/>
      <c r="M450" s="30"/>
      <c r="N450" s="159"/>
    </row>
    <row r="451" ht="15.75" customHeight="1">
      <c r="F451" s="51"/>
      <c r="K451" s="159"/>
      <c r="L451" s="30"/>
      <c r="M451" s="30"/>
      <c r="N451" s="159"/>
    </row>
    <row r="452" ht="15.75" customHeight="1">
      <c r="F452" s="51"/>
      <c r="K452" s="159"/>
      <c r="L452" s="30"/>
      <c r="M452" s="30"/>
      <c r="N452" s="159"/>
    </row>
    <row r="453" ht="15.75" customHeight="1">
      <c r="F453" s="51"/>
      <c r="K453" s="159"/>
      <c r="L453" s="30"/>
      <c r="M453" s="30"/>
      <c r="N453" s="159"/>
    </row>
    <row r="454" ht="15.75" customHeight="1">
      <c r="F454" s="51"/>
      <c r="K454" s="159"/>
      <c r="L454" s="30"/>
      <c r="M454" s="30"/>
      <c r="N454" s="159"/>
    </row>
    <row r="455" ht="15.75" customHeight="1">
      <c r="F455" s="51"/>
      <c r="K455" s="159"/>
      <c r="L455" s="30"/>
      <c r="M455" s="30"/>
      <c r="N455" s="159"/>
    </row>
    <row r="456" ht="15.75" customHeight="1">
      <c r="F456" s="51"/>
      <c r="K456" s="159"/>
      <c r="L456" s="30"/>
      <c r="M456" s="30"/>
      <c r="N456" s="159"/>
    </row>
    <row r="457" ht="15.75" customHeight="1">
      <c r="F457" s="51"/>
      <c r="K457" s="159"/>
      <c r="L457" s="30"/>
      <c r="M457" s="30"/>
      <c r="N457" s="159"/>
    </row>
    <row r="458" ht="15.75" customHeight="1">
      <c r="F458" s="51"/>
      <c r="K458" s="159"/>
      <c r="L458" s="30"/>
      <c r="M458" s="30"/>
      <c r="N458" s="159"/>
    </row>
    <row r="459" ht="15.75" customHeight="1">
      <c r="F459" s="51"/>
      <c r="K459" s="159"/>
      <c r="L459" s="30"/>
      <c r="M459" s="30"/>
      <c r="N459" s="159"/>
    </row>
    <row r="460" ht="15.75" customHeight="1">
      <c r="F460" s="51"/>
      <c r="K460" s="159"/>
      <c r="L460" s="30"/>
      <c r="M460" s="30"/>
      <c r="N460" s="159"/>
    </row>
    <row r="461" ht="15.75" customHeight="1">
      <c r="F461" s="51"/>
      <c r="K461" s="159"/>
      <c r="L461" s="30"/>
      <c r="M461" s="30"/>
      <c r="N461" s="159"/>
    </row>
    <row r="462" ht="15.75" customHeight="1">
      <c r="F462" s="51"/>
      <c r="K462" s="159"/>
      <c r="L462" s="30"/>
      <c r="M462" s="30"/>
      <c r="N462" s="159"/>
    </row>
    <row r="463" ht="15.75" customHeight="1">
      <c r="F463" s="51"/>
      <c r="K463" s="159"/>
      <c r="L463" s="30"/>
      <c r="M463" s="30"/>
      <c r="N463" s="159"/>
    </row>
    <row r="464" ht="15.75" customHeight="1">
      <c r="F464" s="51"/>
      <c r="K464" s="159"/>
      <c r="L464" s="30"/>
      <c r="M464" s="30"/>
      <c r="N464" s="159"/>
    </row>
    <row r="465" ht="15.75" customHeight="1">
      <c r="F465" s="51"/>
      <c r="K465" s="159"/>
      <c r="L465" s="30"/>
      <c r="M465" s="30"/>
      <c r="N465" s="159"/>
    </row>
    <row r="466" ht="15.75" customHeight="1">
      <c r="F466" s="51"/>
      <c r="K466" s="159"/>
      <c r="L466" s="30"/>
      <c r="M466" s="30"/>
      <c r="N466" s="159"/>
    </row>
    <row r="467" ht="15.75" customHeight="1">
      <c r="F467" s="51"/>
      <c r="K467" s="159"/>
      <c r="L467" s="30"/>
      <c r="M467" s="30"/>
      <c r="N467" s="159"/>
    </row>
    <row r="468" ht="15.75" customHeight="1">
      <c r="F468" s="51"/>
      <c r="K468" s="159"/>
      <c r="L468" s="30"/>
      <c r="M468" s="30"/>
      <c r="N468" s="159"/>
    </row>
    <row r="469" ht="15.75" customHeight="1">
      <c r="F469" s="51"/>
      <c r="K469" s="159"/>
      <c r="L469" s="30"/>
      <c r="M469" s="30"/>
      <c r="N469" s="159"/>
    </row>
    <row r="470" ht="15.75" customHeight="1">
      <c r="F470" s="51"/>
      <c r="K470" s="159"/>
      <c r="L470" s="30"/>
      <c r="M470" s="30"/>
      <c r="N470" s="159"/>
    </row>
    <row r="471" ht="15.75" customHeight="1">
      <c r="F471" s="51"/>
      <c r="K471" s="159"/>
      <c r="L471" s="30"/>
      <c r="M471" s="30"/>
      <c r="N471" s="159"/>
    </row>
    <row r="472" ht="15.75" customHeight="1">
      <c r="F472" s="51"/>
      <c r="K472" s="159"/>
      <c r="L472" s="30"/>
      <c r="M472" s="30"/>
      <c r="N472" s="159"/>
    </row>
    <row r="473" ht="15.75" customHeight="1">
      <c r="F473" s="51"/>
      <c r="K473" s="159"/>
      <c r="L473" s="30"/>
      <c r="M473" s="30"/>
      <c r="N473" s="159"/>
    </row>
    <row r="474" ht="15.75" customHeight="1">
      <c r="F474" s="51"/>
      <c r="K474" s="159"/>
      <c r="L474" s="30"/>
      <c r="M474" s="30"/>
      <c r="N474" s="159"/>
    </row>
    <row r="475" ht="15.75" customHeight="1">
      <c r="F475" s="51"/>
      <c r="K475" s="159"/>
      <c r="L475" s="30"/>
      <c r="M475" s="30"/>
      <c r="N475" s="159"/>
    </row>
    <row r="476" ht="15.75" customHeight="1">
      <c r="F476" s="51"/>
      <c r="K476" s="159"/>
      <c r="L476" s="30"/>
      <c r="M476" s="30"/>
      <c r="N476" s="159"/>
    </row>
    <row r="477" ht="15.75" customHeight="1">
      <c r="F477" s="51"/>
      <c r="K477" s="159"/>
      <c r="L477" s="30"/>
      <c r="M477" s="30"/>
      <c r="N477" s="159"/>
    </row>
    <row r="478" ht="15.75" customHeight="1">
      <c r="F478" s="51"/>
      <c r="K478" s="159"/>
      <c r="L478" s="30"/>
      <c r="M478" s="30"/>
      <c r="N478" s="159"/>
    </row>
    <row r="479" ht="15.75" customHeight="1">
      <c r="F479" s="51"/>
      <c r="K479" s="159"/>
      <c r="L479" s="30"/>
      <c r="M479" s="30"/>
      <c r="N479" s="159"/>
    </row>
    <row r="480" ht="15.75" customHeight="1">
      <c r="F480" s="51"/>
      <c r="K480" s="159"/>
      <c r="L480" s="30"/>
      <c r="M480" s="30"/>
      <c r="N480" s="159"/>
    </row>
    <row r="481" ht="15.75" customHeight="1">
      <c r="F481" s="51"/>
      <c r="K481" s="159"/>
      <c r="L481" s="30"/>
      <c r="M481" s="30"/>
      <c r="N481" s="159"/>
    </row>
    <row r="482" ht="15.75" customHeight="1">
      <c r="F482" s="51"/>
      <c r="K482" s="159"/>
      <c r="L482" s="30"/>
      <c r="M482" s="30"/>
      <c r="N482" s="159"/>
    </row>
    <row r="483" ht="15.75" customHeight="1">
      <c r="F483" s="51"/>
      <c r="K483" s="159"/>
      <c r="L483" s="30"/>
      <c r="M483" s="30"/>
      <c r="N483" s="159"/>
    </row>
    <row r="484" ht="15.75" customHeight="1">
      <c r="F484" s="51"/>
      <c r="K484" s="159"/>
      <c r="L484" s="30"/>
      <c r="M484" s="30"/>
      <c r="N484" s="159"/>
    </row>
    <row r="485" ht="15.75" customHeight="1">
      <c r="F485" s="51"/>
      <c r="K485" s="159"/>
      <c r="L485" s="30"/>
      <c r="M485" s="30"/>
      <c r="N485" s="159"/>
    </row>
    <row r="486" ht="15.75" customHeight="1">
      <c r="F486" s="51"/>
      <c r="K486" s="159"/>
      <c r="L486" s="30"/>
      <c r="M486" s="30"/>
      <c r="N486" s="159"/>
    </row>
    <row r="487" ht="15.75" customHeight="1">
      <c r="F487" s="51"/>
      <c r="K487" s="159"/>
      <c r="L487" s="30"/>
      <c r="M487" s="30"/>
      <c r="N487" s="159"/>
    </row>
    <row r="488" ht="15.75" customHeight="1">
      <c r="F488" s="51"/>
      <c r="K488" s="159"/>
      <c r="L488" s="30"/>
      <c r="M488" s="30"/>
      <c r="N488" s="159"/>
    </row>
    <row r="489" ht="15.75" customHeight="1">
      <c r="F489" s="51"/>
      <c r="K489" s="159"/>
      <c r="L489" s="30"/>
      <c r="M489" s="30"/>
      <c r="N489" s="159"/>
    </row>
    <row r="490" ht="15.75" customHeight="1">
      <c r="F490" s="51"/>
      <c r="K490" s="159"/>
      <c r="L490" s="30"/>
      <c r="M490" s="30"/>
      <c r="N490" s="159"/>
    </row>
    <row r="491" ht="15.75" customHeight="1">
      <c r="F491" s="51"/>
      <c r="K491" s="159"/>
      <c r="L491" s="30"/>
      <c r="M491" s="30"/>
      <c r="N491" s="159"/>
    </row>
    <row r="492" ht="15.75" customHeight="1">
      <c r="F492" s="51"/>
      <c r="K492" s="159"/>
      <c r="L492" s="30"/>
      <c r="M492" s="30"/>
      <c r="N492" s="159"/>
    </row>
    <row r="493" ht="15.75" customHeight="1">
      <c r="F493" s="51"/>
      <c r="K493" s="159"/>
      <c r="L493" s="30"/>
      <c r="M493" s="30"/>
      <c r="N493" s="159"/>
    </row>
    <row r="494" ht="15.75" customHeight="1">
      <c r="F494" s="51"/>
      <c r="K494" s="159"/>
      <c r="L494" s="30"/>
      <c r="M494" s="30"/>
      <c r="N494" s="159"/>
    </row>
    <row r="495" ht="15.75" customHeight="1">
      <c r="F495" s="51"/>
      <c r="K495" s="159"/>
      <c r="L495" s="30"/>
      <c r="M495" s="30"/>
      <c r="N495" s="159"/>
    </row>
    <row r="496" ht="15.75" customHeight="1">
      <c r="F496" s="51"/>
      <c r="K496" s="159"/>
      <c r="L496" s="30"/>
      <c r="M496" s="30"/>
      <c r="N496" s="159"/>
    </row>
    <row r="497" ht="15.75" customHeight="1">
      <c r="F497" s="51"/>
      <c r="K497" s="159"/>
      <c r="L497" s="30"/>
      <c r="M497" s="30"/>
      <c r="N497" s="159"/>
    </row>
    <row r="498" ht="15.75" customHeight="1">
      <c r="F498" s="51"/>
      <c r="K498" s="159"/>
      <c r="L498" s="30"/>
      <c r="M498" s="30"/>
      <c r="N498" s="159"/>
    </row>
    <row r="499" ht="15.75" customHeight="1">
      <c r="F499" s="51"/>
      <c r="K499" s="159"/>
      <c r="L499" s="30"/>
      <c r="M499" s="30"/>
      <c r="N499" s="159"/>
    </row>
    <row r="500" ht="15.75" customHeight="1">
      <c r="F500" s="51"/>
      <c r="K500" s="159"/>
      <c r="L500" s="30"/>
      <c r="M500" s="30"/>
      <c r="N500" s="159"/>
    </row>
    <row r="501" ht="15.75" customHeight="1">
      <c r="F501" s="51"/>
      <c r="K501" s="159"/>
      <c r="L501" s="30"/>
      <c r="M501" s="30"/>
      <c r="N501" s="159"/>
    </row>
    <row r="502" ht="15.75" customHeight="1">
      <c r="F502" s="51"/>
      <c r="K502" s="159"/>
      <c r="L502" s="30"/>
      <c r="M502" s="30"/>
      <c r="N502" s="159"/>
    </row>
    <row r="503" ht="15.75" customHeight="1">
      <c r="F503" s="51"/>
      <c r="K503" s="159"/>
      <c r="L503" s="30"/>
      <c r="M503" s="30"/>
      <c r="N503" s="159"/>
    </row>
    <row r="504" ht="15.75" customHeight="1">
      <c r="F504" s="51"/>
      <c r="K504" s="159"/>
      <c r="L504" s="30"/>
      <c r="M504" s="30"/>
      <c r="N504" s="159"/>
    </row>
    <row r="505" ht="15.75" customHeight="1">
      <c r="F505" s="51"/>
      <c r="K505" s="159"/>
      <c r="L505" s="30"/>
      <c r="M505" s="30"/>
      <c r="N505" s="159"/>
    </row>
    <row r="506" ht="15.75" customHeight="1">
      <c r="F506" s="51"/>
      <c r="K506" s="159"/>
      <c r="L506" s="30"/>
      <c r="M506" s="30"/>
      <c r="N506" s="159"/>
    </row>
    <row r="507" ht="15.75" customHeight="1">
      <c r="F507" s="51"/>
      <c r="K507" s="159"/>
      <c r="L507" s="30"/>
      <c r="M507" s="30"/>
      <c r="N507" s="159"/>
    </row>
    <row r="508" ht="15.75" customHeight="1">
      <c r="F508" s="51"/>
      <c r="K508" s="159"/>
      <c r="L508" s="30"/>
      <c r="M508" s="30"/>
      <c r="N508" s="159"/>
    </row>
    <row r="509" ht="15.75" customHeight="1">
      <c r="F509" s="51"/>
      <c r="K509" s="159"/>
      <c r="L509" s="30"/>
      <c r="M509" s="30"/>
      <c r="N509" s="159"/>
    </row>
    <row r="510" ht="15.75" customHeight="1">
      <c r="F510" s="51"/>
      <c r="K510" s="159"/>
      <c r="L510" s="30"/>
      <c r="M510" s="30"/>
      <c r="N510" s="159"/>
    </row>
    <row r="511" ht="15.75" customHeight="1">
      <c r="F511" s="51"/>
      <c r="K511" s="159"/>
      <c r="L511" s="30"/>
      <c r="M511" s="30"/>
      <c r="N511" s="159"/>
    </row>
    <row r="512" ht="15.75" customHeight="1">
      <c r="F512" s="51"/>
      <c r="K512" s="159"/>
      <c r="L512" s="30"/>
      <c r="M512" s="30"/>
      <c r="N512" s="159"/>
    </row>
    <row r="513" ht="15.75" customHeight="1">
      <c r="F513" s="51"/>
      <c r="K513" s="159"/>
      <c r="L513" s="30"/>
      <c r="M513" s="30"/>
      <c r="N513" s="159"/>
    </row>
    <row r="514" ht="15.75" customHeight="1">
      <c r="F514" s="51"/>
      <c r="K514" s="159"/>
      <c r="L514" s="30"/>
      <c r="M514" s="30"/>
      <c r="N514" s="159"/>
    </row>
    <row r="515" ht="15.75" customHeight="1">
      <c r="F515" s="51"/>
      <c r="K515" s="159"/>
      <c r="L515" s="30"/>
      <c r="M515" s="30"/>
      <c r="N515" s="159"/>
    </row>
    <row r="516" ht="15.75" customHeight="1">
      <c r="F516" s="51"/>
      <c r="K516" s="159"/>
      <c r="L516" s="30"/>
      <c r="M516" s="30"/>
      <c r="N516" s="159"/>
    </row>
    <row r="517" ht="15.75" customHeight="1">
      <c r="F517" s="51"/>
      <c r="K517" s="159"/>
      <c r="L517" s="30"/>
      <c r="M517" s="30"/>
      <c r="N517" s="159"/>
    </row>
    <row r="518" ht="15.75" customHeight="1">
      <c r="F518" s="51"/>
      <c r="K518" s="159"/>
      <c r="L518" s="30"/>
      <c r="M518" s="30"/>
      <c r="N518" s="159"/>
    </row>
    <row r="519" ht="15.75" customHeight="1">
      <c r="F519" s="51"/>
      <c r="K519" s="159"/>
      <c r="L519" s="30"/>
      <c r="M519" s="30"/>
      <c r="N519" s="159"/>
    </row>
    <row r="520" ht="15.75" customHeight="1">
      <c r="F520" s="51"/>
      <c r="K520" s="159"/>
      <c r="L520" s="30"/>
      <c r="M520" s="30"/>
      <c r="N520" s="159"/>
    </row>
    <row r="521" ht="15.75" customHeight="1">
      <c r="F521" s="51"/>
      <c r="K521" s="159"/>
      <c r="L521" s="30"/>
      <c r="M521" s="30"/>
      <c r="N521" s="159"/>
    </row>
    <row r="522" ht="15.75" customHeight="1">
      <c r="F522" s="51"/>
      <c r="K522" s="159"/>
      <c r="L522" s="30"/>
      <c r="M522" s="30"/>
      <c r="N522" s="159"/>
    </row>
    <row r="523" ht="15.75" customHeight="1">
      <c r="F523" s="51"/>
      <c r="K523" s="159"/>
      <c r="L523" s="30"/>
      <c r="M523" s="30"/>
      <c r="N523" s="159"/>
    </row>
    <row r="524" ht="15.75" customHeight="1">
      <c r="F524" s="51"/>
      <c r="K524" s="159"/>
      <c r="L524" s="30"/>
      <c r="M524" s="30"/>
      <c r="N524" s="159"/>
    </row>
    <row r="525" ht="15.75" customHeight="1">
      <c r="F525" s="51"/>
      <c r="K525" s="159"/>
      <c r="L525" s="30"/>
      <c r="M525" s="30"/>
      <c r="N525" s="159"/>
    </row>
    <row r="526" ht="15.75" customHeight="1">
      <c r="F526" s="51"/>
      <c r="K526" s="159"/>
      <c r="L526" s="30"/>
      <c r="M526" s="30"/>
      <c r="N526" s="159"/>
    </row>
    <row r="527" ht="15.75" customHeight="1">
      <c r="F527" s="51"/>
      <c r="K527" s="159"/>
      <c r="L527" s="30"/>
      <c r="M527" s="30"/>
      <c r="N527" s="159"/>
    </row>
    <row r="528" ht="15.75" customHeight="1">
      <c r="F528" s="51"/>
      <c r="K528" s="159"/>
      <c r="L528" s="30"/>
      <c r="M528" s="30"/>
      <c r="N528" s="159"/>
    </row>
    <row r="529" ht="15.75" customHeight="1">
      <c r="F529" s="51"/>
      <c r="K529" s="159"/>
      <c r="L529" s="30"/>
      <c r="M529" s="30"/>
      <c r="N529" s="159"/>
    </row>
    <row r="530" ht="15.75" customHeight="1">
      <c r="F530" s="51"/>
      <c r="K530" s="159"/>
      <c r="L530" s="30"/>
      <c r="M530" s="30"/>
      <c r="N530" s="159"/>
    </row>
    <row r="531" ht="15.75" customHeight="1">
      <c r="F531" s="51"/>
      <c r="K531" s="159"/>
      <c r="L531" s="30"/>
      <c r="M531" s="30"/>
      <c r="N531" s="159"/>
    </row>
    <row r="532" ht="15.75" customHeight="1">
      <c r="F532" s="51"/>
      <c r="K532" s="159"/>
      <c r="L532" s="30"/>
      <c r="M532" s="30"/>
      <c r="N532" s="159"/>
    </row>
    <row r="533" ht="15.75" customHeight="1">
      <c r="F533" s="51"/>
      <c r="K533" s="159"/>
      <c r="L533" s="30"/>
      <c r="M533" s="30"/>
      <c r="N533" s="159"/>
    </row>
    <row r="534" ht="15.75" customHeight="1">
      <c r="F534" s="51"/>
      <c r="K534" s="159"/>
      <c r="L534" s="30"/>
      <c r="M534" s="30"/>
      <c r="N534" s="159"/>
    </row>
    <row r="535" ht="15.75" customHeight="1">
      <c r="F535" s="51"/>
      <c r="K535" s="159"/>
      <c r="L535" s="30"/>
      <c r="M535" s="30"/>
      <c r="N535" s="159"/>
    </row>
    <row r="536" ht="15.75" customHeight="1">
      <c r="F536" s="51"/>
      <c r="K536" s="159"/>
      <c r="L536" s="30"/>
      <c r="M536" s="30"/>
      <c r="N536" s="159"/>
    </row>
    <row r="537" ht="15.75" customHeight="1">
      <c r="F537" s="51"/>
      <c r="K537" s="159"/>
      <c r="L537" s="30"/>
      <c r="M537" s="30"/>
      <c r="N537" s="159"/>
    </row>
    <row r="538" ht="15.75" customHeight="1">
      <c r="F538" s="51"/>
      <c r="K538" s="159"/>
      <c r="L538" s="30"/>
      <c r="M538" s="30"/>
      <c r="N538" s="159"/>
    </row>
    <row r="539" ht="15.75" customHeight="1">
      <c r="F539" s="51"/>
      <c r="K539" s="159"/>
      <c r="L539" s="30"/>
      <c r="M539" s="30"/>
      <c r="N539" s="159"/>
    </row>
    <row r="540" ht="15.75" customHeight="1">
      <c r="F540" s="51"/>
      <c r="K540" s="159"/>
      <c r="L540" s="30"/>
      <c r="M540" s="30"/>
      <c r="N540" s="159"/>
    </row>
    <row r="541" ht="15.75" customHeight="1">
      <c r="F541" s="51"/>
      <c r="K541" s="159"/>
      <c r="L541" s="30"/>
      <c r="M541" s="30"/>
      <c r="N541" s="159"/>
    </row>
    <row r="542" ht="15.75" customHeight="1">
      <c r="F542" s="51"/>
      <c r="K542" s="159"/>
      <c r="L542" s="30"/>
      <c r="M542" s="30"/>
      <c r="N542" s="159"/>
    </row>
    <row r="543" ht="15.75" customHeight="1">
      <c r="F543" s="51"/>
      <c r="K543" s="159"/>
      <c r="L543" s="30"/>
      <c r="M543" s="30"/>
      <c r="N543" s="159"/>
    </row>
    <row r="544" ht="15.75" customHeight="1">
      <c r="F544" s="51"/>
      <c r="K544" s="159"/>
      <c r="L544" s="30"/>
      <c r="M544" s="30"/>
      <c r="N544" s="159"/>
    </row>
    <row r="545" ht="15.75" customHeight="1">
      <c r="F545" s="51"/>
      <c r="K545" s="159"/>
      <c r="L545" s="30"/>
      <c r="M545" s="30"/>
      <c r="N545" s="159"/>
    </row>
    <row r="546" ht="15.75" customHeight="1">
      <c r="F546" s="51"/>
      <c r="K546" s="159"/>
      <c r="L546" s="30"/>
      <c r="M546" s="30"/>
      <c r="N546" s="159"/>
    </row>
    <row r="547" ht="15.75" customHeight="1">
      <c r="F547" s="51"/>
      <c r="K547" s="159"/>
      <c r="L547" s="30"/>
      <c r="M547" s="30"/>
      <c r="N547" s="159"/>
    </row>
    <row r="548" ht="15.75" customHeight="1">
      <c r="F548" s="51"/>
      <c r="K548" s="159"/>
      <c r="L548" s="30"/>
      <c r="M548" s="30"/>
      <c r="N548" s="159"/>
    </row>
    <row r="549" ht="15.75" customHeight="1">
      <c r="F549" s="51"/>
      <c r="K549" s="159"/>
      <c r="L549" s="30"/>
      <c r="M549" s="30"/>
      <c r="N549" s="159"/>
    </row>
    <row r="550" ht="15.75" customHeight="1">
      <c r="F550" s="51"/>
      <c r="K550" s="159"/>
      <c r="L550" s="30"/>
      <c r="M550" s="30"/>
      <c r="N550" s="159"/>
    </row>
    <row r="551" ht="15.75" customHeight="1">
      <c r="F551" s="51"/>
      <c r="K551" s="159"/>
      <c r="L551" s="30"/>
      <c r="M551" s="30"/>
      <c r="N551" s="159"/>
    </row>
    <row r="552" ht="15.75" customHeight="1">
      <c r="F552" s="51"/>
      <c r="K552" s="159"/>
      <c r="L552" s="30"/>
      <c r="M552" s="30"/>
      <c r="N552" s="159"/>
    </row>
    <row r="553" ht="15.75" customHeight="1">
      <c r="F553" s="51"/>
      <c r="K553" s="159"/>
      <c r="L553" s="30"/>
      <c r="M553" s="30"/>
      <c r="N553" s="159"/>
    </row>
    <row r="554" ht="15.75" customHeight="1">
      <c r="F554" s="51"/>
      <c r="K554" s="159"/>
      <c r="L554" s="30"/>
      <c r="M554" s="30"/>
      <c r="N554" s="159"/>
    </row>
    <row r="555" ht="15.75" customHeight="1">
      <c r="F555" s="51"/>
      <c r="K555" s="159"/>
      <c r="L555" s="30"/>
      <c r="M555" s="30"/>
      <c r="N555" s="159"/>
    </row>
    <row r="556" ht="15.75" customHeight="1">
      <c r="F556" s="51"/>
      <c r="K556" s="159"/>
      <c r="L556" s="30"/>
      <c r="M556" s="30"/>
      <c r="N556" s="159"/>
    </row>
    <row r="557" ht="15.75" customHeight="1">
      <c r="F557" s="51"/>
      <c r="K557" s="159"/>
      <c r="L557" s="30"/>
      <c r="M557" s="30"/>
      <c r="N557" s="159"/>
    </row>
    <row r="558" ht="15.75" customHeight="1">
      <c r="F558" s="51"/>
      <c r="K558" s="159"/>
      <c r="L558" s="30"/>
      <c r="M558" s="30"/>
      <c r="N558" s="159"/>
    </row>
    <row r="559" ht="15.75" customHeight="1">
      <c r="F559" s="51"/>
      <c r="K559" s="159"/>
      <c r="L559" s="30"/>
      <c r="M559" s="30"/>
      <c r="N559" s="159"/>
    </row>
    <row r="560" ht="15.75" customHeight="1">
      <c r="F560" s="51"/>
      <c r="K560" s="159"/>
      <c r="L560" s="30"/>
      <c r="M560" s="30"/>
      <c r="N560" s="159"/>
    </row>
    <row r="561" ht="15.75" customHeight="1">
      <c r="F561" s="51"/>
      <c r="K561" s="159"/>
      <c r="L561" s="30"/>
      <c r="M561" s="30"/>
      <c r="N561" s="159"/>
    </row>
    <row r="562" ht="15.75" customHeight="1">
      <c r="F562" s="51"/>
      <c r="K562" s="159"/>
      <c r="L562" s="30"/>
      <c r="M562" s="30"/>
      <c r="N562" s="159"/>
    </row>
    <row r="563" ht="15.75" customHeight="1">
      <c r="F563" s="51"/>
      <c r="K563" s="159"/>
      <c r="L563" s="30"/>
      <c r="M563" s="30"/>
      <c r="N563" s="159"/>
    </row>
    <row r="564" ht="15.75" customHeight="1">
      <c r="F564" s="51"/>
      <c r="K564" s="159"/>
      <c r="L564" s="30"/>
      <c r="M564" s="30"/>
      <c r="N564" s="159"/>
    </row>
    <row r="565" ht="15.75" customHeight="1">
      <c r="F565" s="51"/>
      <c r="K565" s="159"/>
      <c r="L565" s="30"/>
      <c r="M565" s="30"/>
      <c r="N565" s="159"/>
    </row>
    <row r="566" ht="15.75" customHeight="1">
      <c r="F566" s="51"/>
      <c r="K566" s="159"/>
      <c r="L566" s="30"/>
      <c r="M566" s="30"/>
      <c r="N566" s="159"/>
    </row>
    <row r="567" ht="15.75" customHeight="1">
      <c r="F567" s="51"/>
      <c r="K567" s="159"/>
      <c r="L567" s="30"/>
      <c r="M567" s="30"/>
      <c r="N567" s="159"/>
    </row>
    <row r="568" ht="15.75" customHeight="1">
      <c r="F568" s="51"/>
      <c r="K568" s="159"/>
      <c r="L568" s="30"/>
      <c r="M568" s="30"/>
      <c r="N568" s="159"/>
    </row>
    <row r="569" ht="15.75" customHeight="1">
      <c r="F569" s="51"/>
      <c r="K569" s="159"/>
      <c r="L569" s="30"/>
      <c r="M569" s="30"/>
      <c r="N569" s="159"/>
    </row>
    <row r="570" ht="15.75" customHeight="1">
      <c r="F570" s="51"/>
      <c r="K570" s="159"/>
      <c r="L570" s="30"/>
      <c r="M570" s="30"/>
      <c r="N570" s="159"/>
    </row>
    <row r="571" ht="15.75" customHeight="1">
      <c r="F571" s="51"/>
      <c r="K571" s="159"/>
      <c r="L571" s="30"/>
      <c r="M571" s="30"/>
      <c r="N571" s="159"/>
    </row>
    <row r="572" ht="15.75" customHeight="1">
      <c r="F572" s="51"/>
      <c r="K572" s="159"/>
      <c r="L572" s="30"/>
      <c r="M572" s="30"/>
      <c r="N572" s="159"/>
    </row>
    <row r="573" ht="15.75" customHeight="1">
      <c r="F573" s="51"/>
      <c r="K573" s="159"/>
      <c r="L573" s="30"/>
      <c r="M573" s="30"/>
      <c r="N573" s="159"/>
    </row>
    <row r="574" ht="15.75" customHeight="1">
      <c r="F574" s="51"/>
      <c r="K574" s="159"/>
      <c r="L574" s="30"/>
      <c r="M574" s="30"/>
      <c r="N574" s="159"/>
    </row>
    <row r="575" ht="15.75" customHeight="1">
      <c r="F575" s="51"/>
      <c r="K575" s="159"/>
      <c r="L575" s="30"/>
      <c r="M575" s="30"/>
      <c r="N575" s="159"/>
    </row>
    <row r="576" ht="15.75" customHeight="1">
      <c r="F576" s="51"/>
      <c r="K576" s="159"/>
      <c r="L576" s="30"/>
      <c r="M576" s="30"/>
      <c r="N576" s="159"/>
    </row>
    <row r="577" ht="15.75" customHeight="1">
      <c r="F577" s="51"/>
      <c r="K577" s="159"/>
      <c r="L577" s="30"/>
      <c r="M577" s="30"/>
      <c r="N577" s="159"/>
    </row>
    <row r="578" ht="15.75" customHeight="1">
      <c r="F578" s="51"/>
      <c r="K578" s="159"/>
      <c r="L578" s="30"/>
      <c r="M578" s="30"/>
      <c r="N578" s="159"/>
    </row>
    <row r="579" ht="15.75" customHeight="1">
      <c r="F579" s="51"/>
      <c r="K579" s="159"/>
      <c r="L579" s="30"/>
      <c r="M579" s="30"/>
      <c r="N579" s="159"/>
    </row>
    <row r="580" ht="15.75" customHeight="1">
      <c r="F580" s="51"/>
      <c r="K580" s="159"/>
      <c r="L580" s="30"/>
      <c r="M580" s="30"/>
      <c r="N580" s="159"/>
    </row>
    <row r="581" ht="15.75" customHeight="1">
      <c r="F581" s="51"/>
      <c r="K581" s="159"/>
      <c r="L581" s="30"/>
      <c r="M581" s="30"/>
      <c r="N581" s="159"/>
    </row>
    <row r="582" ht="15.75" customHeight="1">
      <c r="F582" s="51"/>
      <c r="K582" s="159"/>
      <c r="L582" s="30"/>
      <c r="M582" s="30"/>
      <c r="N582" s="159"/>
    </row>
    <row r="583" ht="15.75" customHeight="1">
      <c r="F583" s="51"/>
      <c r="K583" s="159"/>
      <c r="L583" s="30"/>
      <c r="M583" s="30"/>
      <c r="N583" s="159"/>
    </row>
    <row r="584" ht="15.75" customHeight="1">
      <c r="F584" s="51"/>
      <c r="K584" s="159"/>
      <c r="L584" s="30"/>
      <c r="M584" s="30"/>
      <c r="N584" s="159"/>
    </row>
    <row r="585" ht="15.75" customHeight="1">
      <c r="F585" s="51"/>
      <c r="K585" s="159"/>
      <c r="L585" s="30"/>
      <c r="M585" s="30"/>
      <c r="N585" s="159"/>
    </row>
    <row r="586" ht="15.75" customHeight="1">
      <c r="F586" s="51"/>
      <c r="K586" s="159"/>
      <c r="L586" s="30"/>
      <c r="M586" s="30"/>
      <c r="N586" s="159"/>
    </row>
    <row r="587" ht="15.75" customHeight="1">
      <c r="F587" s="51"/>
      <c r="K587" s="159"/>
      <c r="L587" s="30"/>
      <c r="M587" s="30"/>
      <c r="N587" s="159"/>
    </row>
    <row r="588" ht="15.75" customHeight="1">
      <c r="F588" s="51"/>
      <c r="K588" s="159"/>
      <c r="L588" s="30"/>
      <c r="M588" s="30"/>
      <c r="N588" s="159"/>
    </row>
    <row r="589" ht="15.75" customHeight="1">
      <c r="F589" s="51"/>
      <c r="K589" s="159"/>
      <c r="L589" s="30"/>
      <c r="M589" s="30"/>
      <c r="N589" s="159"/>
    </row>
    <row r="590" ht="15.75" customHeight="1">
      <c r="F590" s="51"/>
      <c r="K590" s="159"/>
      <c r="L590" s="30"/>
      <c r="M590" s="30"/>
      <c r="N590" s="159"/>
    </row>
    <row r="591" ht="15.75" customHeight="1">
      <c r="F591" s="51"/>
      <c r="K591" s="159"/>
      <c r="L591" s="30"/>
      <c r="M591" s="30"/>
      <c r="N591" s="159"/>
    </row>
    <row r="592" ht="15.75" customHeight="1">
      <c r="F592" s="51"/>
      <c r="K592" s="159"/>
      <c r="L592" s="30"/>
      <c r="M592" s="30"/>
      <c r="N592" s="159"/>
    </row>
    <row r="593" ht="15.75" customHeight="1">
      <c r="F593" s="51"/>
      <c r="K593" s="159"/>
      <c r="L593" s="30"/>
      <c r="M593" s="30"/>
      <c r="N593" s="159"/>
    </row>
    <row r="594" ht="15.75" customHeight="1">
      <c r="F594" s="51"/>
      <c r="K594" s="159"/>
      <c r="L594" s="30"/>
      <c r="M594" s="30"/>
      <c r="N594" s="159"/>
    </row>
    <row r="595" ht="15.75" customHeight="1">
      <c r="F595" s="51"/>
      <c r="K595" s="159"/>
      <c r="L595" s="30"/>
      <c r="M595" s="30"/>
      <c r="N595" s="159"/>
    </row>
    <row r="596" ht="15.75" customHeight="1">
      <c r="F596" s="51"/>
      <c r="K596" s="159"/>
      <c r="L596" s="30"/>
      <c r="M596" s="30"/>
      <c r="N596" s="159"/>
    </row>
    <row r="597" ht="15.75" customHeight="1">
      <c r="F597" s="51"/>
      <c r="K597" s="159"/>
      <c r="L597" s="30"/>
      <c r="M597" s="30"/>
      <c r="N597" s="159"/>
    </row>
    <row r="598" ht="15.75" customHeight="1">
      <c r="F598" s="51"/>
      <c r="K598" s="159"/>
      <c r="L598" s="30"/>
      <c r="M598" s="30"/>
      <c r="N598" s="159"/>
    </row>
    <row r="599" ht="15.75" customHeight="1">
      <c r="F599" s="51"/>
      <c r="K599" s="159"/>
      <c r="L599" s="30"/>
      <c r="M599" s="30"/>
      <c r="N599" s="159"/>
    </row>
    <row r="600" ht="15.75" customHeight="1">
      <c r="F600" s="51"/>
      <c r="K600" s="159"/>
      <c r="L600" s="30"/>
      <c r="M600" s="30"/>
      <c r="N600" s="159"/>
    </row>
    <row r="601" ht="15.75" customHeight="1">
      <c r="F601" s="51"/>
      <c r="K601" s="159"/>
      <c r="L601" s="30"/>
      <c r="M601" s="30"/>
      <c r="N601" s="159"/>
    </row>
    <row r="602" ht="15.75" customHeight="1">
      <c r="F602" s="51"/>
      <c r="K602" s="159"/>
      <c r="L602" s="30"/>
      <c r="M602" s="30"/>
      <c r="N602" s="159"/>
    </row>
    <row r="603" ht="15.75" customHeight="1">
      <c r="F603" s="51"/>
      <c r="K603" s="159"/>
      <c r="L603" s="30"/>
      <c r="M603" s="30"/>
      <c r="N603" s="159"/>
    </row>
    <row r="604" ht="15.75" customHeight="1">
      <c r="F604" s="51"/>
      <c r="K604" s="159"/>
      <c r="L604" s="30"/>
      <c r="M604" s="30"/>
      <c r="N604" s="159"/>
    </row>
    <row r="605" ht="15.75" customHeight="1">
      <c r="F605" s="51"/>
      <c r="K605" s="159"/>
      <c r="L605" s="30"/>
      <c r="M605" s="30"/>
      <c r="N605" s="159"/>
    </row>
    <row r="606" ht="15.75" customHeight="1">
      <c r="F606" s="51"/>
      <c r="K606" s="159"/>
      <c r="L606" s="30"/>
      <c r="M606" s="30"/>
      <c r="N606" s="159"/>
    </row>
    <row r="607" ht="15.75" customHeight="1">
      <c r="F607" s="51"/>
      <c r="K607" s="159"/>
      <c r="L607" s="30"/>
      <c r="M607" s="30"/>
      <c r="N607" s="159"/>
    </row>
    <row r="608" ht="15.75" customHeight="1">
      <c r="F608" s="51"/>
      <c r="K608" s="159"/>
      <c r="L608" s="30"/>
      <c r="M608" s="30"/>
      <c r="N608" s="159"/>
    </row>
    <row r="609" ht="15.75" customHeight="1">
      <c r="F609" s="51"/>
      <c r="K609" s="159"/>
      <c r="L609" s="30"/>
      <c r="M609" s="30"/>
      <c r="N609" s="159"/>
    </row>
    <row r="610" ht="15.75" customHeight="1">
      <c r="F610" s="51"/>
      <c r="K610" s="159"/>
      <c r="L610" s="30"/>
      <c r="M610" s="30"/>
      <c r="N610" s="159"/>
    </row>
    <row r="611" ht="15.75" customHeight="1">
      <c r="F611" s="51"/>
      <c r="K611" s="159"/>
      <c r="L611" s="30"/>
      <c r="M611" s="30"/>
      <c r="N611" s="159"/>
    </row>
    <row r="612" ht="15.75" customHeight="1">
      <c r="F612" s="51"/>
      <c r="K612" s="159"/>
      <c r="L612" s="30"/>
      <c r="M612" s="30"/>
      <c r="N612" s="159"/>
    </row>
    <row r="613" ht="15.75" customHeight="1">
      <c r="F613" s="51"/>
      <c r="K613" s="159"/>
      <c r="L613" s="30"/>
      <c r="M613" s="30"/>
      <c r="N613" s="159"/>
    </row>
    <row r="614" ht="15.75" customHeight="1">
      <c r="F614" s="51"/>
      <c r="K614" s="159"/>
      <c r="L614" s="30"/>
      <c r="M614" s="30"/>
      <c r="N614" s="159"/>
    </row>
    <row r="615" ht="15.75" customHeight="1">
      <c r="F615" s="51"/>
      <c r="K615" s="159"/>
      <c r="L615" s="30"/>
      <c r="M615" s="30"/>
      <c r="N615" s="159"/>
    </row>
    <row r="616" ht="15.75" customHeight="1">
      <c r="F616" s="51"/>
      <c r="K616" s="159"/>
      <c r="L616" s="30"/>
      <c r="M616" s="30"/>
      <c r="N616" s="159"/>
    </row>
    <row r="617" ht="15.75" customHeight="1">
      <c r="F617" s="51"/>
      <c r="K617" s="159"/>
      <c r="L617" s="30"/>
      <c r="M617" s="30"/>
      <c r="N617" s="159"/>
    </row>
    <row r="618" ht="15.75" customHeight="1">
      <c r="F618" s="51"/>
      <c r="K618" s="159"/>
      <c r="L618" s="30"/>
      <c r="M618" s="30"/>
      <c r="N618" s="159"/>
    </row>
    <row r="619" ht="15.75" customHeight="1">
      <c r="F619" s="51"/>
      <c r="K619" s="159"/>
      <c r="L619" s="30"/>
      <c r="M619" s="30"/>
      <c r="N619" s="159"/>
    </row>
    <row r="620" ht="15.75" customHeight="1">
      <c r="F620" s="51"/>
      <c r="K620" s="159"/>
      <c r="L620" s="30"/>
      <c r="M620" s="30"/>
      <c r="N620" s="159"/>
    </row>
    <row r="621" ht="15.75" customHeight="1">
      <c r="F621" s="51"/>
      <c r="K621" s="159"/>
      <c r="L621" s="30"/>
      <c r="M621" s="30"/>
      <c r="N621" s="159"/>
    </row>
    <row r="622" ht="15.75" customHeight="1">
      <c r="F622" s="51"/>
      <c r="K622" s="159"/>
      <c r="L622" s="30"/>
      <c r="M622" s="30"/>
      <c r="N622" s="159"/>
    </row>
    <row r="623" ht="15.75" customHeight="1">
      <c r="F623" s="51"/>
      <c r="K623" s="159"/>
      <c r="L623" s="30"/>
      <c r="M623" s="30"/>
      <c r="N623" s="159"/>
    </row>
    <row r="624" ht="15.75" customHeight="1">
      <c r="F624" s="51"/>
      <c r="K624" s="159"/>
      <c r="L624" s="30"/>
      <c r="M624" s="30"/>
      <c r="N624" s="159"/>
    </row>
    <row r="625" ht="15.75" customHeight="1">
      <c r="F625" s="51"/>
      <c r="K625" s="159"/>
      <c r="L625" s="30"/>
      <c r="M625" s="30"/>
      <c r="N625" s="159"/>
    </row>
    <row r="626" ht="15.75" customHeight="1">
      <c r="F626" s="51"/>
      <c r="K626" s="159"/>
      <c r="L626" s="30"/>
      <c r="M626" s="30"/>
      <c r="N626" s="159"/>
    </row>
    <row r="627" ht="15.75" customHeight="1">
      <c r="F627" s="51"/>
      <c r="K627" s="159"/>
      <c r="L627" s="30"/>
      <c r="M627" s="30"/>
      <c r="N627" s="159"/>
    </row>
    <row r="628" ht="15.75" customHeight="1">
      <c r="F628" s="51"/>
      <c r="K628" s="159"/>
      <c r="L628" s="30"/>
      <c r="M628" s="30"/>
      <c r="N628" s="159"/>
    </row>
    <row r="629" ht="15.75" customHeight="1">
      <c r="F629" s="51"/>
      <c r="K629" s="159"/>
      <c r="L629" s="30"/>
      <c r="M629" s="30"/>
      <c r="N629" s="159"/>
    </row>
    <row r="630" ht="15.75" customHeight="1">
      <c r="F630" s="51"/>
      <c r="K630" s="159"/>
      <c r="L630" s="30"/>
      <c r="M630" s="30"/>
      <c r="N630" s="159"/>
    </row>
    <row r="631" ht="15.75" customHeight="1">
      <c r="F631" s="51"/>
      <c r="K631" s="159"/>
      <c r="L631" s="30"/>
      <c r="M631" s="30"/>
      <c r="N631" s="159"/>
    </row>
    <row r="632" ht="15.75" customHeight="1">
      <c r="F632" s="51"/>
      <c r="K632" s="159"/>
      <c r="L632" s="30"/>
      <c r="M632" s="30"/>
      <c r="N632" s="159"/>
    </row>
    <row r="633" ht="15.75" customHeight="1">
      <c r="F633" s="51"/>
      <c r="K633" s="159"/>
      <c r="L633" s="30"/>
      <c r="M633" s="30"/>
      <c r="N633" s="159"/>
    </row>
    <row r="634" ht="15.75" customHeight="1">
      <c r="F634" s="51"/>
      <c r="K634" s="159"/>
      <c r="L634" s="30"/>
      <c r="M634" s="30"/>
      <c r="N634" s="159"/>
    </row>
    <row r="635" ht="15.75" customHeight="1">
      <c r="F635" s="51"/>
      <c r="K635" s="159"/>
      <c r="L635" s="30"/>
      <c r="M635" s="30"/>
      <c r="N635" s="159"/>
    </row>
    <row r="636" ht="15.75" customHeight="1">
      <c r="F636" s="51"/>
      <c r="K636" s="159"/>
      <c r="L636" s="30"/>
      <c r="M636" s="30"/>
      <c r="N636" s="159"/>
    </row>
    <row r="637" ht="15.75" customHeight="1">
      <c r="F637" s="51"/>
      <c r="K637" s="159"/>
      <c r="L637" s="30"/>
      <c r="M637" s="30"/>
      <c r="N637" s="159"/>
    </row>
    <row r="638" ht="15.75" customHeight="1">
      <c r="F638" s="51"/>
      <c r="K638" s="159"/>
      <c r="L638" s="30"/>
      <c r="M638" s="30"/>
      <c r="N638" s="159"/>
    </row>
    <row r="639" ht="15.75" customHeight="1">
      <c r="F639" s="51"/>
      <c r="K639" s="159"/>
      <c r="L639" s="30"/>
      <c r="M639" s="30"/>
      <c r="N639" s="159"/>
    </row>
    <row r="640" ht="15.75" customHeight="1">
      <c r="F640" s="51"/>
      <c r="K640" s="159"/>
      <c r="L640" s="30"/>
      <c r="M640" s="30"/>
      <c r="N640" s="159"/>
    </row>
    <row r="641" ht="15.75" customHeight="1">
      <c r="F641" s="51"/>
      <c r="K641" s="159"/>
      <c r="L641" s="30"/>
      <c r="M641" s="30"/>
      <c r="N641" s="159"/>
    </row>
    <row r="642" ht="15.75" customHeight="1">
      <c r="F642" s="51"/>
      <c r="K642" s="159"/>
      <c r="L642" s="30"/>
      <c r="M642" s="30"/>
      <c r="N642" s="159"/>
    </row>
    <row r="643" ht="15.75" customHeight="1">
      <c r="F643" s="51"/>
      <c r="K643" s="159"/>
      <c r="L643" s="30"/>
      <c r="M643" s="30"/>
      <c r="N643" s="159"/>
    </row>
    <row r="644" ht="15.75" customHeight="1">
      <c r="F644" s="51"/>
      <c r="K644" s="159"/>
      <c r="L644" s="30"/>
      <c r="M644" s="30"/>
      <c r="N644" s="159"/>
    </row>
    <row r="645" ht="15.75" customHeight="1">
      <c r="F645" s="51"/>
      <c r="K645" s="159"/>
      <c r="L645" s="30"/>
      <c r="M645" s="30"/>
      <c r="N645" s="159"/>
    </row>
    <row r="646" ht="15.75" customHeight="1">
      <c r="F646" s="51"/>
      <c r="K646" s="159"/>
      <c r="L646" s="30"/>
      <c r="M646" s="30"/>
      <c r="N646" s="159"/>
    </row>
    <row r="647" ht="15.75" customHeight="1">
      <c r="F647" s="51"/>
      <c r="K647" s="159"/>
      <c r="L647" s="30"/>
      <c r="M647" s="30"/>
      <c r="N647" s="159"/>
    </row>
    <row r="648" ht="15.75" customHeight="1">
      <c r="F648" s="51"/>
      <c r="K648" s="159"/>
      <c r="L648" s="30"/>
      <c r="M648" s="30"/>
      <c r="N648" s="159"/>
    </row>
    <row r="649" ht="15.75" customHeight="1">
      <c r="F649" s="51"/>
      <c r="K649" s="159"/>
      <c r="L649" s="30"/>
      <c r="M649" s="30"/>
      <c r="N649" s="159"/>
    </row>
    <row r="650" ht="15.75" customHeight="1">
      <c r="F650" s="51"/>
      <c r="K650" s="159"/>
      <c r="L650" s="30"/>
      <c r="M650" s="30"/>
      <c r="N650" s="159"/>
    </row>
    <row r="651" ht="15.75" customHeight="1">
      <c r="F651" s="51"/>
      <c r="K651" s="159"/>
      <c r="L651" s="30"/>
      <c r="M651" s="30"/>
      <c r="N651" s="159"/>
    </row>
    <row r="652" ht="15.75" customHeight="1">
      <c r="F652" s="51"/>
      <c r="K652" s="159"/>
      <c r="L652" s="30"/>
      <c r="M652" s="30"/>
      <c r="N652" s="159"/>
    </row>
    <row r="653" ht="15.75" customHeight="1">
      <c r="F653" s="51"/>
      <c r="K653" s="159"/>
      <c r="L653" s="30"/>
      <c r="M653" s="30"/>
      <c r="N653" s="159"/>
    </row>
    <row r="654" ht="15.75" customHeight="1">
      <c r="F654" s="51"/>
      <c r="K654" s="159"/>
      <c r="L654" s="30"/>
      <c r="M654" s="30"/>
      <c r="N654" s="159"/>
    </row>
    <row r="655" ht="15.75" customHeight="1">
      <c r="F655" s="51"/>
      <c r="K655" s="159"/>
      <c r="L655" s="30"/>
      <c r="M655" s="30"/>
      <c r="N655" s="159"/>
    </row>
    <row r="656" ht="15.75" customHeight="1">
      <c r="F656" s="51"/>
      <c r="K656" s="159"/>
      <c r="L656" s="30"/>
      <c r="M656" s="30"/>
      <c r="N656" s="159"/>
    </row>
    <row r="657" ht="15.75" customHeight="1">
      <c r="F657" s="51"/>
      <c r="K657" s="159"/>
      <c r="L657" s="30"/>
      <c r="M657" s="30"/>
      <c r="N657" s="159"/>
    </row>
    <row r="658" ht="15.75" customHeight="1">
      <c r="F658" s="51"/>
      <c r="K658" s="159"/>
      <c r="L658" s="30"/>
      <c r="M658" s="30"/>
      <c r="N658" s="159"/>
    </row>
    <row r="659" ht="15.75" customHeight="1">
      <c r="F659" s="51"/>
      <c r="K659" s="159"/>
      <c r="L659" s="30"/>
      <c r="M659" s="30"/>
      <c r="N659" s="159"/>
    </row>
    <row r="660" ht="15.75" customHeight="1">
      <c r="F660" s="51"/>
      <c r="K660" s="159"/>
      <c r="L660" s="30"/>
      <c r="M660" s="30"/>
      <c r="N660" s="159"/>
    </row>
    <row r="661" ht="15.75" customHeight="1">
      <c r="F661" s="51"/>
      <c r="K661" s="159"/>
      <c r="L661" s="30"/>
      <c r="M661" s="30"/>
      <c r="N661" s="159"/>
    </row>
    <row r="662" ht="15.75" customHeight="1">
      <c r="F662" s="51"/>
      <c r="K662" s="159"/>
      <c r="L662" s="30"/>
      <c r="M662" s="30"/>
      <c r="N662" s="159"/>
    </row>
    <row r="663" ht="15.75" customHeight="1">
      <c r="F663" s="51"/>
      <c r="K663" s="159"/>
      <c r="L663" s="30"/>
      <c r="M663" s="30"/>
      <c r="N663" s="159"/>
    </row>
    <row r="664" ht="15.75" customHeight="1">
      <c r="F664" s="51"/>
      <c r="K664" s="159"/>
      <c r="L664" s="30"/>
      <c r="M664" s="30"/>
      <c r="N664" s="159"/>
    </row>
    <row r="665" ht="15.75" customHeight="1">
      <c r="F665" s="51"/>
      <c r="K665" s="159"/>
      <c r="L665" s="30"/>
      <c r="M665" s="30"/>
      <c r="N665" s="159"/>
    </row>
    <row r="666" ht="15.75" customHeight="1">
      <c r="F666" s="51"/>
      <c r="K666" s="159"/>
      <c r="L666" s="30"/>
      <c r="M666" s="30"/>
      <c r="N666" s="159"/>
    </row>
    <row r="667" ht="15.75" customHeight="1">
      <c r="F667" s="51"/>
      <c r="K667" s="159"/>
      <c r="L667" s="30"/>
      <c r="M667" s="30"/>
      <c r="N667" s="159"/>
    </row>
    <row r="668" ht="15.75" customHeight="1">
      <c r="F668" s="51"/>
      <c r="K668" s="159"/>
      <c r="L668" s="30"/>
      <c r="M668" s="30"/>
      <c r="N668" s="159"/>
    </row>
    <row r="669" ht="15.75" customHeight="1">
      <c r="F669" s="51"/>
      <c r="K669" s="159"/>
      <c r="L669" s="30"/>
      <c r="M669" s="30"/>
      <c r="N669" s="159"/>
    </row>
    <row r="670" ht="15.75" customHeight="1">
      <c r="F670" s="51"/>
      <c r="K670" s="159"/>
      <c r="L670" s="30"/>
      <c r="M670" s="30"/>
      <c r="N670" s="159"/>
    </row>
    <row r="671" ht="15.75" customHeight="1">
      <c r="F671" s="51"/>
      <c r="K671" s="159"/>
      <c r="L671" s="30"/>
      <c r="M671" s="30"/>
      <c r="N671" s="159"/>
    </row>
    <row r="672" ht="15.75" customHeight="1">
      <c r="F672" s="51"/>
      <c r="K672" s="159"/>
      <c r="L672" s="30"/>
      <c r="M672" s="30"/>
      <c r="N672" s="159"/>
    </row>
    <row r="673" ht="15.75" customHeight="1">
      <c r="F673" s="51"/>
      <c r="K673" s="159"/>
      <c r="L673" s="30"/>
      <c r="M673" s="30"/>
      <c r="N673" s="159"/>
    </row>
    <row r="674" ht="15.75" customHeight="1">
      <c r="F674" s="51"/>
      <c r="K674" s="159"/>
      <c r="L674" s="30"/>
      <c r="M674" s="30"/>
      <c r="N674" s="159"/>
    </row>
    <row r="675" ht="15.75" customHeight="1">
      <c r="F675" s="51"/>
      <c r="K675" s="159"/>
      <c r="L675" s="30"/>
      <c r="M675" s="30"/>
      <c r="N675" s="159"/>
    </row>
    <row r="676" ht="15.75" customHeight="1">
      <c r="F676" s="51"/>
      <c r="K676" s="159"/>
      <c r="L676" s="30"/>
      <c r="M676" s="30"/>
      <c r="N676" s="159"/>
    </row>
    <row r="677" ht="15.75" customHeight="1">
      <c r="F677" s="51"/>
      <c r="K677" s="159"/>
      <c r="L677" s="30"/>
      <c r="M677" s="30"/>
      <c r="N677" s="159"/>
    </row>
    <row r="678" ht="15.75" customHeight="1">
      <c r="F678" s="51"/>
      <c r="K678" s="159"/>
      <c r="L678" s="30"/>
      <c r="M678" s="30"/>
      <c r="N678" s="159"/>
    </row>
    <row r="679" ht="15.75" customHeight="1">
      <c r="F679" s="51"/>
      <c r="K679" s="159"/>
      <c r="L679" s="30"/>
      <c r="M679" s="30"/>
      <c r="N679" s="159"/>
    </row>
    <row r="680" ht="15.75" customHeight="1">
      <c r="F680" s="51"/>
      <c r="K680" s="159"/>
      <c r="L680" s="30"/>
      <c r="M680" s="30"/>
      <c r="N680" s="159"/>
    </row>
    <row r="681" ht="15.75" customHeight="1">
      <c r="F681" s="51"/>
      <c r="K681" s="159"/>
      <c r="L681" s="30"/>
      <c r="M681" s="30"/>
      <c r="N681" s="159"/>
    </row>
    <row r="682" ht="15.75" customHeight="1">
      <c r="F682" s="51"/>
      <c r="K682" s="159"/>
      <c r="L682" s="30"/>
      <c r="M682" s="30"/>
      <c r="N682" s="159"/>
    </row>
    <row r="683" ht="15.75" customHeight="1">
      <c r="F683" s="51"/>
      <c r="K683" s="159"/>
      <c r="L683" s="30"/>
      <c r="M683" s="30"/>
      <c r="N683" s="159"/>
    </row>
    <row r="684" ht="15.75" customHeight="1">
      <c r="F684" s="51"/>
      <c r="K684" s="159"/>
      <c r="L684" s="30"/>
      <c r="M684" s="30"/>
      <c r="N684" s="159"/>
    </row>
    <row r="685" ht="15.75" customHeight="1">
      <c r="F685" s="51"/>
      <c r="K685" s="159"/>
      <c r="L685" s="30"/>
      <c r="M685" s="30"/>
      <c r="N685" s="159"/>
    </row>
    <row r="686" ht="15.75" customHeight="1">
      <c r="F686" s="51"/>
      <c r="K686" s="159"/>
      <c r="L686" s="30"/>
      <c r="M686" s="30"/>
      <c r="N686" s="159"/>
    </row>
    <row r="687" ht="15.75" customHeight="1">
      <c r="F687" s="51"/>
      <c r="K687" s="159"/>
      <c r="L687" s="30"/>
      <c r="M687" s="30"/>
      <c r="N687" s="159"/>
    </row>
    <row r="688" ht="15.75" customHeight="1">
      <c r="F688" s="51"/>
      <c r="K688" s="159"/>
      <c r="L688" s="30"/>
      <c r="M688" s="30"/>
      <c r="N688" s="159"/>
    </row>
    <row r="689" ht="15.75" customHeight="1">
      <c r="F689" s="51"/>
      <c r="K689" s="159"/>
      <c r="L689" s="30"/>
      <c r="M689" s="30"/>
      <c r="N689" s="159"/>
    </row>
    <row r="690" ht="15.75" customHeight="1">
      <c r="F690" s="51"/>
      <c r="K690" s="159"/>
      <c r="L690" s="30"/>
      <c r="M690" s="30"/>
      <c r="N690" s="159"/>
    </row>
    <row r="691" ht="15.75" customHeight="1">
      <c r="F691" s="51"/>
      <c r="K691" s="159"/>
      <c r="L691" s="30"/>
      <c r="M691" s="30"/>
      <c r="N691" s="159"/>
    </row>
    <row r="692" ht="15.75" customHeight="1">
      <c r="F692" s="51"/>
      <c r="K692" s="159"/>
      <c r="L692" s="30"/>
      <c r="M692" s="30"/>
      <c r="N692" s="159"/>
    </row>
    <row r="693" ht="15.75" customHeight="1">
      <c r="F693" s="51"/>
      <c r="K693" s="159"/>
      <c r="L693" s="30"/>
      <c r="M693" s="30"/>
      <c r="N693" s="159"/>
    </row>
    <row r="694" ht="15.75" customHeight="1">
      <c r="F694" s="51"/>
      <c r="K694" s="159"/>
      <c r="L694" s="30"/>
      <c r="M694" s="30"/>
      <c r="N694" s="159"/>
    </row>
    <row r="695" ht="15.75" customHeight="1">
      <c r="F695" s="51"/>
      <c r="K695" s="159"/>
      <c r="L695" s="30"/>
      <c r="M695" s="30"/>
      <c r="N695" s="159"/>
    </row>
    <row r="696" ht="15.75" customHeight="1">
      <c r="F696" s="51"/>
      <c r="K696" s="159"/>
      <c r="L696" s="30"/>
      <c r="M696" s="30"/>
      <c r="N696" s="159"/>
    </row>
    <row r="697" ht="15.75" customHeight="1">
      <c r="F697" s="51"/>
      <c r="K697" s="159"/>
      <c r="L697" s="30"/>
      <c r="M697" s="30"/>
      <c r="N697" s="159"/>
    </row>
    <row r="698" ht="15.75" customHeight="1">
      <c r="F698" s="51"/>
      <c r="K698" s="159"/>
      <c r="L698" s="30"/>
      <c r="M698" s="30"/>
      <c r="N698" s="159"/>
    </row>
    <row r="699" ht="15.75" customHeight="1">
      <c r="F699" s="51"/>
      <c r="K699" s="159"/>
      <c r="L699" s="30"/>
      <c r="M699" s="30"/>
      <c r="N699" s="159"/>
    </row>
    <row r="700" ht="15.75" customHeight="1">
      <c r="F700" s="51"/>
      <c r="K700" s="159"/>
      <c r="L700" s="30"/>
      <c r="M700" s="30"/>
      <c r="N700" s="159"/>
    </row>
    <row r="701" ht="15.75" customHeight="1">
      <c r="F701" s="51"/>
      <c r="K701" s="159"/>
      <c r="L701" s="30"/>
      <c r="M701" s="30"/>
      <c r="N701" s="159"/>
    </row>
    <row r="702" ht="15.75" customHeight="1">
      <c r="F702" s="51"/>
      <c r="K702" s="159"/>
      <c r="L702" s="30"/>
      <c r="M702" s="30"/>
      <c r="N702" s="159"/>
    </row>
    <row r="703" ht="15.75" customHeight="1">
      <c r="F703" s="51"/>
      <c r="K703" s="159"/>
      <c r="L703" s="30"/>
      <c r="M703" s="30"/>
      <c r="N703" s="159"/>
    </row>
    <row r="704" ht="15.75" customHeight="1">
      <c r="F704" s="51"/>
      <c r="K704" s="159"/>
      <c r="L704" s="30"/>
      <c r="M704" s="30"/>
      <c r="N704" s="159"/>
    </row>
    <row r="705" ht="15.75" customHeight="1">
      <c r="F705" s="51"/>
      <c r="K705" s="159"/>
      <c r="L705" s="30"/>
      <c r="M705" s="30"/>
      <c r="N705" s="159"/>
    </row>
    <row r="706" ht="15.75" customHeight="1">
      <c r="F706" s="51"/>
      <c r="K706" s="159"/>
      <c r="L706" s="30"/>
      <c r="M706" s="30"/>
      <c r="N706" s="159"/>
    </row>
    <row r="707" ht="15.75" customHeight="1">
      <c r="F707" s="51"/>
      <c r="K707" s="159"/>
      <c r="L707" s="30"/>
      <c r="M707" s="30"/>
      <c r="N707" s="159"/>
    </row>
    <row r="708" ht="15.75" customHeight="1">
      <c r="F708" s="51"/>
      <c r="K708" s="159"/>
      <c r="L708" s="30"/>
      <c r="M708" s="30"/>
      <c r="N708" s="159"/>
    </row>
    <row r="709" ht="15.75" customHeight="1">
      <c r="F709" s="51"/>
      <c r="K709" s="159"/>
      <c r="L709" s="30"/>
      <c r="M709" s="30"/>
      <c r="N709" s="159"/>
    </row>
    <row r="710" ht="15.75" customHeight="1">
      <c r="F710" s="51"/>
      <c r="K710" s="159"/>
      <c r="L710" s="30"/>
      <c r="M710" s="30"/>
      <c r="N710" s="159"/>
    </row>
    <row r="711" ht="15.75" customHeight="1">
      <c r="F711" s="51"/>
      <c r="K711" s="159"/>
      <c r="L711" s="30"/>
      <c r="M711" s="30"/>
      <c r="N711" s="159"/>
    </row>
    <row r="712" ht="15.75" customHeight="1">
      <c r="F712" s="51"/>
      <c r="K712" s="159"/>
      <c r="L712" s="30"/>
      <c r="M712" s="30"/>
      <c r="N712" s="159"/>
    </row>
    <row r="713" ht="15.75" customHeight="1">
      <c r="F713" s="51"/>
      <c r="K713" s="159"/>
      <c r="L713" s="30"/>
      <c r="M713" s="30"/>
      <c r="N713" s="159"/>
    </row>
    <row r="714" ht="15.75" customHeight="1">
      <c r="F714" s="51"/>
      <c r="K714" s="159"/>
      <c r="L714" s="30"/>
      <c r="M714" s="30"/>
      <c r="N714" s="159"/>
    </row>
    <row r="715" ht="15.75" customHeight="1">
      <c r="F715" s="51"/>
      <c r="K715" s="159"/>
      <c r="L715" s="30"/>
      <c r="M715" s="30"/>
      <c r="N715" s="159"/>
    </row>
    <row r="716" ht="15.75" customHeight="1">
      <c r="F716" s="51"/>
      <c r="K716" s="159"/>
      <c r="L716" s="30"/>
      <c r="M716" s="30"/>
      <c r="N716" s="159"/>
    </row>
    <row r="717" ht="15.75" customHeight="1">
      <c r="F717" s="51"/>
      <c r="K717" s="159"/>
      <c r="L717" s="30"/>
      <c r="M717" s="30"/>
      <c r="N717" s="159"/>
    </row>
    <row r="718" ht="15.75" customHeight="1">
      <c r="F718" s="51"/>
      <c r="K718" s="159"/>
      <c r="L718" s="30"/>
      <c r="M718" s="30"/>
      <c r="N718" s="159"/>
    </row>
    <row r="719" ht="15.75" customHeight="1">
      <c r="F719" s="51"/>
      <c r="K719" s="159"/>
      <c r="L719" s="30"/>
      <c r="M719" s="30"/>
      <c r="N719" s="159"/>
    </row>
    <row r="720" ht="15.75" customHeight="1">
      <c r="F720" s="51"/>
      <c r="K720" s="159"/>
      <c r="L720" s="30"/>
      <c r="M720" s="30"/>
      <c r="N720" s="159"/>
    </row>
    <row r="721" ht="15.75" customHeight="1">
      <c r="F721" s="51"/>
      <c r="K721" s="159"/>
      <c r="L721" s="30"/>
      <c r="M721" s="30"/>
      <c r="N721" s="159"/>
    </row>
    <row r="722" ht="15.75" customHeight="1">
      <c r="F722" s="51"/>
      <c r="K722" s="159"/>
      <c r="L722" s="30"/>
      <c r="M722" s="30"/>
      <c r="N722" s="159"/>
    </row>
    <row r="723" ht="15.75" customHeight="1">
      <c r="F723" s="51"/>
      <c r="K723" s="159"/>
      <c r="L723" s="30"/>
      <c r="M723" s="30"/>
      <c r="N723" s="159"/>
    </row>
    <row r="724" ht="15.75" customHeight="1">
      <c r="F724" s="51"/>
      <c r="K724" s="159"/>
      <c r="L724" s="30"/>
      <c r="M724" s="30"/>
      <c r="N724" s="159"/>
    </row>
    <row r="725" ht="15.75" customHeight="1">
      <c r="F725" s="51"/>
      <c r="K725" s="159"/>
      <c r="L725" s="30"/>
      <c r="M725" s="30"/>
      <c r="N725" s="159"/>
    </row>
    <row r="726" ht="15.75" customHeight="1">
      <c r="F726" s="51"/>
      <c r="K726" s="159"/>
      <c r="L726" s="30"/>
      <c r="M726" s="30"/>
      <c r="N726" s="159"/>
    </row>
    <row r="727" ht="15.75" customHeight="1">
      <c r="F727" s="51"/>
      <c r="K727" s="159"/>
      <c r="L727" s="30"/>
      <c r="M727" s="30"/>
      <c r="N727" s="159"/>
    </row>
    <row r="728" ht="15.75" customHeight="1">
      <c r="F728" s="51"/>
      <c r="K728" s="159"/>
      <c r="L728" s="30"/>
      <c r="M728" s="30"/>
      <c r="N728" s="159"/>
    </row>
    <row r="729" ht="15.75" customHeight="1">
      <c r="F729" s="51"/>
      <c r="K729" s="159"/>
      <c r="L729" s="30"/>
      <c r="M729" s="30"/>
      <c r="N729" s="159"/>
    </row>
    <row r="730" ht="15.75" customHeight="1">
      <c r="F730" s="51"/>
      <c r="K730" s="159"/>
      <c r="L730" s="30"/>
      <c r="M730" s="30"/>
      <c r="N730" s="159"/>
    </row>
    <row r="731" ht="15.75" customHeight="1">
      <c r="F731" s="51"/>
      <c r="K731" s="159"/>
      <c r="L731" s="30"/>
      <c r="M731" s="30"/>
      <c r="N731" s="159"/>
    </row>
    <row r="732" ht="15.75" customHeight="1">
      <c r="F732" s="51"/>
      <c r="K732" s="159"/>
      <c r="L732" s="30"/>
      <c r="M732" s="30"/>
      <c r="N732" s="159"/>
    </row>
    <row r="733" ht="15.75" customHeight="1">
      <c r="F733" s="51"/>
      <c r="K733" s="159"/>
      <c r="L733" s="30"/>
      <c r="M733" s="30"/>
      <c r="N733" s="159"/>
    </row>
    <row r="734" ht="15.75" customHeight="1">
      <c r="F734" s="51"/>
      <c r="K734" s="159"/>
      <c r="L734" s="30"/>
      <c r="M734" s="30"/>
      <c r="N734" s="159"/>
    </row>
    <row r="735" ht="15.75" customHeight="1">
      <c r="F735" s="51"/>
      <c r="K735" s="159"/>
      <c r="L735" s="30"/>
      <c r="M735" s="30"/>
      <c r="N735" s="159"/>
    </row>
    <row r="736" ht="15.75" customHeight="1">
      <c r="F736" s="51"/>
      <c r="K736" s="159"/>
      <c r="L736" s="30"/>
      <c r="M736" s="30"/>
      <c r="N736" s="159"/>
    </row>
    <row r="737" ht="15.75" customHeight="1">
      <c r="F737" s="51"/>
      <c r="K737" s="159"/>
      <c r="L737" s="30"/>
      <c r="M737" s="30"/>
      <c r="N737" s="159"/>
    </row>
    <row r="738" ht="15.75" customHeight="1">
      <c r="F738" s="51"/>
      <c r="K738" s="159"/>
      <c r="L738" s="30"/>
      <c r="M738" s="30"/>
      <c r="N738" s="159"/>
    </row>
    <row r="739" ht="15.75" customHeight="1">
      <c r="F739" s="51"/>
      <c r="K739" s="159"/>
      <c r="L739" s="30"/>
      <c r="M739" s="30"/>
      <c r="N739" s="159"/>
    </row>
    <row r="740" ht="15.75" customHeight="1">
      <c r="F740" s="51"/>
      <c r="K740" s="159"/>
      <c r="L740" s="30"/>
      <c r="M740" s="30"/>
      <c r="N740" s="159"/>
    </row>
    <row r="741" ht="15.75" customHeight="1">
      <c r="F741" s="51"/>
      <c r="K741" s="159"/>
      <c r="L741" s="30"/>
      <c r="M741" s="30"/>
      <c r="N741" s="159"/>
    </row>
    <row r="742" ht="15.75" customHeight="1">
      <c r="F742" s="51"/>
      <c r="K742" s="159"/>
      <c r="L742" s="30"/>
      <c r="M742" s="30"/>
      <c r="N742" s="159"/>
    </row>
    <row r="743" ht="15.75" customHeight="1">
      <c r="F743" s="51"/>
      <c r="K743" s="159"/>
      <c r="L743" s="30"/>
      <c r="M743" s="30"/>
      <c r="N743" s="159"/>
    </row>
    <row r="744" ht="15.75" customHeight="1">
      <c r="F744" s="51"/>
      <c r="K744" s="159"/>
      <c r="L744" s="30"/>
      <c r="M744" s="30"/>
      <c r="N744" s="159"/>
    </row>
    <row r="745" ht="15.75" customHeight="1">
      <c r="F745" s="51"/>
      <c r="K745" s="159"/>
      <c r="L745" s="30"/>
      <c r="M745" s="30"/>
      <c r="N745" s="159"/>
    </row>
    <row r="746" ht="15.75" customHeight="1">
      <c r="F746" s="51"/>
      <c r="K746" s="159"/>
      <c r="L746" s="30"/>
      <c r="M746" s="30"/>
      <c r="N746" s="159"/>
    </row>
    <row r="747" ht="15.75" customHeight="1">
      <c r="F747" s="51"/>
      <c r="K747" s="159"/>
      <c r="L747" s="30"/>
      <c r="M747" s="30"/>
      <c r="N747" s="159"/>
    </row>
    <row r="748" ht="15.75" customHeight="1">
      <c r="F748" s="51"/>
      <c r="K748" s="159"/>
      <c r="L748" s="30"/>
      <c r="M748" s="30"/>
      <c r="N748" s="159"/>
    </row>
    <row r="749" ht="15.75" customHeight="1">
      <c r="F749" s="51"/>
      <c r="K749" s="159"/>
      <c r="L749" s="30"/>
      <c r="M749" s="30"/>
      <c r="N749" s="159"/>
    </row>
    <row r="750" ht="15.75" customHeight="1">
      <c r="F750" s="51"/>
      <c r="K750" s="159"/>
      <c r="L750" s="30"/>
      <c r="M750" s="30"/>
      <c r="N750" s="159"/>
    </row>
    <row r="751" ht="15.75" customHeight="1">
      <c r="F751" s="51"/>
      <c r="K751" s="159"/>
      <c r="L751" s="30"/>
      <c r="M751" s="30"/>
      <c r="N751" s="159"/>
    </row>
    <row r="752" ht="15.75" customHeight="1">
      <c r="F752" s="51"/>
      <c r="K752" s="159"/>
      <c r="L752" s="30"/>
      <c r="M752" s="30"/>
      <c r="N752" s="159"/>
    </row>
    <row r="753" ht="15.75" customHeight="1">
      <c r="F753" s="51"/>
      <c r="K753" s="159"/>
      <c r="L753" s="30"/>
      <c r="M753" s="30"/>
      <c r="N753" s="159"/>
    </row>
    <row r="754" ht="15.75" customHeight="1">
      <c r="F754" s="51"/>
      <c r="K754" s="159"/>
      <c r="L754" s="30"/>
      <c r="M754" s="30"/>
      <c r="N754" s="159"/>
    </row>
    <row r="755" ht="15.75" customHeight="1">
      <c r="F755" s="51"/>
      <c r="K755" s="159"/>
      <c r="L755" s="30"/>
      <c r="M755" s="30"/>
      <c r="N755" s="159"/>
    </row>
    <row r="756" ht="15.75" customHeight="1">
      <c r="F756" s="51"/>
      <c r="K756" s="159"/>
      <c r="L756" s="30"/>
      <c r="M756" s="30"/>
      <c r="N756" s="159"/>
    </row>
    <row r="757" ht="15.75" customHeight="1">
      <c r="F757" s="51"/>
      <c r="K757" s="159"/>
      <c r="L757" s="30"/>
      <c r="M757" s="30"/>
      <c r="N757" s="159"/>
    </row>
    <row r="758" ht="15.75" customHeight="1">
      <c r="F758" s="51"/>
      <c r="K758" s="159"/>
      <c r="L758" s="30"/>
      <c r="M758" s="30"/>
      <c r="N758" s="159"/>
    </row>
    <row r="759" ht="15.75" customHeight="1">
      <c r="F759" s="51"/>
      <c r="K759" s="159"/>
      <c r="L759" s="30"/>
      <c r="M759" s="30"/>
      <c r="N759" s="159"/>
    </row>
    <row r="760" ht="15.75" customHeight="1">
      <c r="F760" s="51"/>
      <c r="K760" s="159"/>
      <c r="L760" s="30"/>
      <c r="M760" s="30"/>
      <c r="N760" s="159"/>
    </row>
    <row r="761" ht="15.75" customHeight="1">
      <c r="F761" s="51"/>
      <c r="K761" s="159"/>
      <c r="L761" s="30"/>
      <c r="M761" s="30"/>
      <c r="N761" s="159"/>
    </row>
    <row r="762" ht="15.75" customHeight="1">
      <c r="F762" s="51"/>
      <c r="K762" s="159"/>
      <c r="L762" s="30"/>
      <c r="M762" s="30"/>
      <c r="N762" s="159"/>
    </row>
    <row r="763" ht="15.75" customHeight="1">
      <c r="F763" s="51"/>
      <c r="K763" s="159"/>
      <c r="L763" s="30"/>
      <c r="M763" s="30"/>
      <c r="N763" s="159"/>
    </row>
    <row r="764" ht="15.75" customHeight="1">
      <c r="F764" s="51"/>
      <c r="K764" s="159"/>
      <c r="L764" s="30"/>
      <c r="M764" s="30"/>
      <c r="N764" s="159"/>
    </row>
    <row r="765" ht="15.75" customHeight="1">
      <c r="F765" s="51"/>
      <c r="K765" s="159"/>
      <c r="L765" s="30"/>
      <c r="M765" s="30"/>
      <c r="N765" s="159"/>
    </row>
    <row r="766" ht="15.75" customHeight="1">
      <c r="F766" s="51"/>
      <c r="K766" s="159"/>
      <c r="L766" s="30"/>
      <c r="M766" s="30"/>
      <c r="N766" s="159"/>
    </row>
    <row r="767" ht="15.75" customHeight="1">
      <c r="F767" s="51"/>
      <c r="K767" s="159"/>
      <c r="L767" s="30"/>
      <c r="M767" s="30"/>
      <c r="N767" s="159"/>
    </row>
    <row r="768" ht="15.75" customHeight="1">
      <c r="F768" s="51"/>
      <c r="K768" s="159"/>
      <c r="L768" s="30"/>
      <c r="M768" s="30"/>
      <c r="N768" s="159"/>
    </row>
    <row r="769" ht="15.75" customHeight="1">
      <c r="F769" s="51"/>
      <c r="K769" s="159"/>
      <c r="L769" s="30"/>
      <c r="M769" s="30"/>
      <c r="N769" s="159"/>
    </row>
    <row r="770" ht="15.75" customHeight="1">
      <c r="F770" s="51"/>
      <c r="K770" s="159"/>
      <c r="L770" s="30"/>
      <c r="M770" s="30"/>
      <c r="N770" s="159"/>
    </row>
    <row r="771" ht="15.75" customHeight="1">
      <c r="F771" s="51"/>
      <c r="K771" s="159"/>
      <c r="L771" s="30"/>
      <c r="M771" s="30"/>
      <c r="N771" s="159"/>
    </row>
    <row r="772" ht="15.75" customHeight="1">
      <c r="F772" s="51"/>
      <c r="K772" s="159"/>
      <c r="L772" s="30"/>
      <c r="M772" s="30"/>
      <c r="N772" s="159"/>
    </row>
    <row r="773" ht="15.75" customHeight="1">
      <c r="F773" s="51"/>
      <c r="K773" s="159"/>
      <c r="L773" s="30"/>
      <c r="M773" s="30"/>
      <c r="N773" s="159"/>
    </row>
    <row r="774" ht="15.75" customHeight="1">
      <c r="F774" s="51"/>
      <c r="K774" s="159"/>
      <c r="L774" s="30"/>
      <c r="M774" s="30"/>
      <c r="N774" s="159"/>
    </row>
    <row r="775" ht="15.75" customHeight="1">
      <c r="F775" s="51"/>
      <c r="K775" s="159"/>
      <c r="L775" s="30"/>
      <c r="M775" s="30"/>
      <c r="N775" s="159"/>
    </row>
    <row r="776" ht="15.75" customHeight="1">
      <c r="F776" s="51"/>
      <c r="K776" s="159"/>
      <c r="L776" s="30"/>
      <c r="M776" s="30"/>
      <c r="N776" s="159"/>
    </row>
    <row r="777" ht="15.75" customHeight="1">
      <c r="F777" s="51"/>
      <c r="K777" s="159"/>
      <c r="L777" s="30"/>
      <c r="M777" s="30"/>
      <c r="N777" s="159"/>
    </row>
    <row r="778" ht="15.75" customHeight="1">
      <c r="F778" s="51"/>
      <c r="K778" s="159"/>
      <c r="L778" s="30"/>
      <c r="M778" s="30"/>
      <c r="N778" s="159"/>
    </row>
    <row r="779" ht="15.75" customHeight="1">
      <c r="F779" s="51"/>
      <c r="K779" s="159"/>
      <c r="L779" s="30"/>
      <c r="M779" s="30"/>
      <c r="N779" s="159"/>
    </row>
    <row r="780" ht="15.75" customHeight="1">
      <c r="F780" s="51"/>
      <c r="K780" s="159"/>
      <c r="L780" s="30"/>
      <c r="M780" s="30"/>
      <c r="N780" s="159"/>
    </row>
    <row r="781" ht="15.75" customHeight="1">
      <c r="F781" s="51"/>
      <c r="K781" s="159"/>
      <c r="L781" s="30"/>
      <c r="M781" s="30"/>
      <c r="N781" s="159"/>
    </row>
    <row r="782" ht="15.75" customHeight="1">
      <c r="F782" s="51"/>
      <c r="K782" s="159"/>
      <c r="L782" s="30"/>
      <c r="M782" s="30"/>
      <c r="N782" s="159"/>
    </row>
    <row r="783" ht="15.75" customHeight="1">
      <c r="F783" s="51"/>
      <c r="K783" s="159"/>
      <c r="L783" s="30"/>
      <c r="M783" s="30"/>
      <c r="N783" s="159"/>
    </row>
    <row r="784" ht="15.75" customHeight="1">
      <c r="F784" s="51"/>
      <c r="K784" s="159"/>
      <c r="L784" s="30"/>
      <c r="M784" s="30"/>
      <c r="N784" s="159"/>
    </row>
    <row r="785" ht="15.75" customHeight="1">
      <c r="F785" s="51"/>
      <c r="K785" s="159"/>
      <c r="L785" s="30"/>
      <c r="M785" s="30"/>
      <c r="N785" s="159"/>
    </row>
    <row r="786" ht="15.75" customHeight="1">
      <c r="F786" s="51"/>
      <c r="K786" s="159"/>
      <c r="L786" s="30"/>
      <c r="M786" s="30"/>
      <c r="N786" s="159"/>
    </row>
    <row r="787" ht="15.75" customHeight="1">
      <c r="F787" s="51"/>
      <c r="K787" s="159"/>
      <c r="L787" s="30"/>
      <c r="M787" s="30"/>
      <c r="N787" s="159"/>
    </row>
    <row r="788" ht="15.75" customHeight="1">
      <c r="F788" s="51"/>
      <c r="K788" s="159"/>
      <c r="L788" s="30"/>
      <c r="M788" s="30"/>
      <c r="N788" s="159"/>
    </row>
    <row r="789" ht="15.75" customHeight="1">
      <c r="F789" s="51"/>
      <c r="K789" s="159"/>
      <c r="L789" s="30"/>
      <c r="M789" s="30"/>
      <c r="N789" s="159"/>
    </row>
    <row r="790" ht="15.75" customHeight="1">
      <c r="F790" s="51"/>
      <c r="K790" s="159"/>
      <c r="L790" s="30"/>
      <c r="M790" s="30"/>
      <c r="N790" s="159"/>
    </row>
    <row r="791" ht="15.75" customHeight="1">
      <c r="F791" s="51"/>
      <c r="K791" s="159"/>
      <c r="L791" s="30"/>
      <c r="M791" s="30"/>
      <c r="N791" s="159"/>
    </row>
    <row r="792" ht="15.75" customHeight="1">
      <c r="F792" s="51"/>
      <c r="K792" s="159"/>
      <c r="L792" s="30"/>
      <c r="M792" s="30"/>
      <c r="N792" s="159"/>
    </row>
    <row r="793" ht="15.75" customHeight="1">
      <c r="F793" s="51"/>
      <c r="K793" s="159"/>
      <c r="L793" s="30"/>
      <c r="M793" s="30"/>
      <c r="N793" s="159"/>
    </row>
    <row r="794" ht="15.75" customHeight="1">
      <c r="F794" s="51"/>
      <c r="K794" s="159"/>
      <c r="L794" s="30"/>
      <c r="M794" s="30"/>
      <c r="N794" s="159"/>
    </row>
    <row r="795" ht="15.75" customHeight="1">
      <c r="F795" s="51"/>
      <c r="K795" s="159"/>
      <c r="L795" s="30"/>
      <c r="M795" s="30"/>
      <c r="N795" s="159"/>
    </row>
    <row r="796" ht="15.75" customHeight="1">
      <c r="F796" s="51"/>
      <c r="K796" s="159"/>
      <c r="L796" s="30"/>
      <c r="M796" s="30"/>
      <c r="N796" s="159"/>
    </row>
    <row r="797" ht="15.75" customHeight="1">
      <c r="F797" s="51"/>
      <c r="K797" s="159"/>
      <c r="L797" s="30"/>
      <c r="M797" s="30"/>
      <c r="N797" s="159"/>
    </row>
    <row r="798" ht="15.75" customHeight="1">
      <c r="F798" s="51"/>
      <c r="K798" s="159"/>
      <c r="L798" s="30"/>
      <c r="M798" s="30"/>
      <c r="N798" s="159"/>
    </row>
    <row r="799" ht="15.75" customHeight="1">
      <c r="F799" s="51"/>
      <c r="K799" s="159"/>
      <c r="L799" s="30"/>
      <c r="M799" s="30"/>
      <c r="N799" s="159"/>
    </row>
    <row r="800" ht="15.75" customHeight="1">
      <c r="F800" s="51"/>
      <c r="K800" s="159"/>
      <c r="L800" s="30"/>
      <c r="M800" s="30"/>
      <c r="N800" s="159"/>
    </row>
    <row r="801" ht="15.75" customHeight="1">
      <c r="F801" s="51"/>
      <c r="K801" s="159"/>
      <c r="L801" s="30"/>
      <c r="M801" s="30"/>
      <c r="N801" s="159"/>
    </row>
    <row r="802" ht="15.75" customHeight="1">
      <c r="F802" s="51"/>
      <c r="K802" s="159"/>
      <c r="L802" s="30"/>
      <c r="M802" s="30"/>
      <c r="N802" s="159"/>
    </row>
    <row r="803" ht="15.75" customHeight="1">
      <c r="F803" s="51"/>
      <c r="K803" s="159"/>
      <c r="L803" s="30"/>
      <c r="M803" s="30"/>
      <c r="N803" s="159"/>
    </row>
    <row r="804" ht="15.75" customHeight="1">
      <c r="F804" s="51"/>
      <c r="K804" s="159"/>
      <c r="L804" s="30"/>
      <c r="M804" s="30"/>
      <c r="N804" s="159"/>
    </row>
    <row r="805" ht="15.75" customHeight="1">
      <c r="F805" s="51"/>
      <c r="K805" s="159"/>
      <c r="L805" s="30"/>
      <c r="M805" s="30"/>
      <c r="N805" s="159"/>
    </row>
    <row r="806" ht="15.75" customHeight="1">
      <c r="F806" s="51"/>
      <c r="K806" s="159"/>
      <c r="L806" s="30"/>
      <c r="M806" s="30"/>
      <c r="N806" s="159"/>
    </row>
    <row r="807" ht="15.75" customHeight="1">
      <c r="F807" s="51"/>
      <c r="K807" s="159"/>
      <c r="L807" s="30"/>
      <c r="M807" s="30"/>
      <c r="N807" s="159"/>
    </row>
    <row r="808" ht="15.75" customHeight="1">
      <c r="F808" s="51"/>
      <c r="K808" s="159"/>
      <c r="L808" s="30"/>
      <c r="M808" s="30"/>
      <c r="N808" s="159"/>
    </row>
    <row r="809" ht="15.75" customHeight="1">
      <c r="F809" s="51"/>
      <c r="K809" s="159"/>
      <c r="L809" s="30"/>
      <c r="M809" s="30"/>
      <c r="N809" s="159"/>
    </row>
    <row r="810" ht="15.75" customHeight="1">
      <c r="F810" s="51"/>
      <c r="K810" s="159"/>
      <c r="L810" s="30"/>
      <c r="M810" s="30"/>
      <c r="N810" s="159"/>
    </row>
    <row r="811" ht="15.75" customHeight="1">
      <c r="F811" s="51"/>
      <c r="K811" s="159"/>
      <c r="L811" s="30"/>
      <c r="M811" s="30"/>
      <c r="N811" s="159"/>
    </row>
    <row r="812" ht="15.75" customHeight="1">
      <c r="F812" s="51"/>
      <c r="K812" s="159"/>
      <c r="L812" s="30"/>
      <c r="M812" s="30"/>
      <c r="N812" s="159"/>
    </row>
    <row r="813" ht="15.75" customHeight="1">
      <c r="F813" s="51"/>
      <c r="K813" s="159"/>
      <c r="L813" s="30"/>
      <c r="M813" s="30"/>
      <c r="N813" s="159"/>
    </row>
    <row r="814" ht="15.75" customHeight="1">
      <c r="F814" s="51"/>
      <c r="K814" s="159"/>
      <c r="L814" s="30"/>
      <c r="M814" s="30"/>
      <c r="N814" s="159"/>
    </row>
    <row r="815" ht="15.75" customHeight="1">
      <c r="F815" s="51"/>
      <c r="K815" s="159"/>
      <c r="L815" s="30"/>
      <c r="M815" s="30"/>
      <c r="N815" s="159"/>
    </row>
    <row r="816" ht="15.75" customHeight="1">
      <c r="F816" s="51"/>
      <c r="K816" s="159"/>
      <c r="L816" s="30"/>
      <c r="M816" s="30"/>
      <c r="N816" s="159"/>
    </row>
    <row r="817" ht="15.75" customHeight="1">
      <c r="F817" s="51"/>
      <c r="K817" s="159"/>
      <c r="L817" s="30"/>
      <c r="M817" s="30"/>
      <c r="N817" s="159"/>
    </row>
    <row r="818" ht="15.75" customHeight="1">
      <c r="F818" s="51"/>
      <c r="K818" s="159"/>
      <c r="L818" s="30"/>
      <c r="M818" s="30"/>
      <c r="N818" s="159"/>
    </row>
    <row r="819" ht="15.75" customHeight="1">
      <c r="F819" s="51"/>
      <c r="K819" s="159"/>
      <c r="L819" s="30"/>
      <c r="M819" s="30"/>
      <c r="N819" s="159"/>
    </row>
    <row r="820" ht="15.75" customHeight="1">
      <c r="F820" s="51"/>
      <c r="K820" s="159"/>
      <c r="L820" s="30"/>
      <c r="M820" s="30"/>
      <c r="N820" s="159"/>
    </row>
    <row r="821" ht="15.75" customHeight="1">
      <c r="F821" s="51"/>
      <c r="K821" s="159"/>
      <c r="L821" s="30"/>
      <c r="M821" s="30"/>
      <c r="N821" s="159"/>
    </row>
    <row r="822" ht="15.75" customHeight="1">
      <c r="F822" s="51"/>
      <c r="K822" s="159"/>
      <c r="L822" s="30"/>
      <c r="M822" s="30"/>
      <c r="N822" s="159"/>
    </row>
    <row r="823" ht="15.75" customHeight="1">
      <c r="F823" s="51"/>
      <c r="K823" s="159"/>
      <c r="L823" s="30"/>
      <c r="M823" s="30"/>
      <c r="N823" s="159"/>
    </row>
    <row r="824" ht="15.75" customHeight="1">
      <c r="F824" s="51"/>
      <c r="K824" s="159"/>
      <c r="L824" s="30"/>
      <c r="M824" s="30"/>
      <c r="N824" s="159"/>
    </row>
    <row r="825" ht="15.75" customHeight="1">
      <c r="F825" s="51"/>
      <c r="K825" s="159"/>
      <c r="L825" s="30"/>
      <c r="M825" s="30"/>
      <c r="N825" s="159"/>
    </row>
    <row r="826" ht="15.75" customHeight="1">
      <c r="F826" s="51"/>
      <c r="K826" s="159"/>
      <c r="L826" s="30"/>
      <c r="M826" s="30"/>
      <c r="N826" s="159"/>
    </row>
    <row r="827" ht="15.75" customHeight="1">
      <c r="F827" s="51"/>
      <c r="K827" s="159"/>
      <c r="L827" s="30"/>
      <c r="M827" s="30"/>
      <c r="N827" s="159"/>
    </row>
    <row r="828" ht="15.75" customHeight="1">
      <c r="F828" s="51"/>
      <c r="K828" s="159"/>
      <c r="L828" s="30"/>
      <c r="M828" s="30"/>
      <c r="N828" s="159"/>
    </row>
    <row r="829" ht="15.75" customHeight="1">
      <c r="F829" s="51"/>
      <c r="K829" s="159"/>
      <c r="L829" s="30"/>
      <c r="M829" s="30"/>
      <c r="N829" s="159"/>
    </row>
    <row r="830" ht="15.75" customHeight="1">
      <c r="F830" s="51"/>
      <c r="K830" s="159"/>
      <c r="L830" s="30"/>
      <c r="M830" s="30"/>
      <c r="N830" s="159"/>
    </row>
    <row r="831" ht="15.75" customHeight="1">
      <c r="F831" s="51"/>
      <c r="K831" s="159"/>
      <c r="L831" s="30"/>
      <c r="M831" s="30"/>
      <c r="N831" s="159"/>
    </row>
    <row r="832" ht="15.75" customHeight="1">
      <c r="F832" s="51"/>
      <c r="K832" s="159"/>
      <c r="L832" s="30"/>
      <c r="M832" s="30"/>
      <c r="N832" s="159"/>
    </row>
    <row r="833" ht="15.75" customHeight="1">
      <c r="F833" s="51"/>
      <c r="K833" s="159"/>
      <c r="L833" s="30"/>
      <c r="M833" s="30"/>
      <c r="N833" s="159"/>
    </row>
    <row r="834" ht="15.75" customHeight="1">
      <c r="F834" s="51"/>
      <c r="K834" s="159"/>
      <c r="L834" s="30"/>
      <c r="M834" s="30"/>
      <c r="N834" s="159"/>
    </row>
    <row r="835" ht="15.75" customHeight="1">
      <c r="F835" s="51"/>
      <c r="K835" s="159"/>
      <c r="L835" s="30"/>
      <c r="M835" s="30"/>
      <c r="N835" s="159"/>
    </row>
    <row r="836" ht="15.75" customHeight="1">
      <c r="F836" s="51"/>
      <c r="K836" s="159"/>
      <c r="L836" s="30"/>
      <c r="M836" s="30"/>
      <c r="N836" s="159"/>
    </row>
    <row r="837" ht="15.75" customHeight="1">
      <c r="F837" s="51"/>
      <c r="K837" s="159"/>
      <c r="L837" s="30"/>
      <c r="M837" s="30"/>
      <c r="N837" s="159"/>
    </row>
    <row r="838" ht="15.75" customHeight="1">
      <c r="F838" s="51"/>
      <c r="K838" s="159"/>
      <c r="L838" s="30"/>
      <c r="M838" s="30"/>
      <c r="N838" s="159"/>
    </row>
    <row r="839" ht="15.75" customHeight="1">
      <c r="F839" s="51"/>
      <c r="K839" s="159"/>
      <c r="L839" s="30"/>
      <c r="M839" s="30"/>
      <c r="N839" s="159"/>
    </row>
    <row r="840" ht="15.75" customHeight="1">
      <c r="F840" s="51"/>
      <c r="K840" s="159"/>
      <c r="L840" s="30"/>
      <c r="M840" s="30"/>
      <c r="N840" s="159"/>
    </row>
    <row r="841" ht="15.75" customHeight="1">
      <c r="F841" s="51"/>
      <c r="K841" s="159"/>
      <c r="L841" s="30"/>
      <c r="M841" s="30"/>
      <c r="N841" s="159"/>
    </row>
    <row r="842" ht="15.75" customHeight="1">
      <c r="F842" s="51"/>
      <c r="K842" s="159"/>
      <c r="L842" s="30"/>
      <c r="M842" s="30"/>
      <c r="N842" s="159"/>
    </row>
    <row r="843" ht="15.75" customHeight="1">
      <c r="F843" s="51"/>
      <c r="K843" s="159"/>
      <c r="L843" s="30"/>
      <c r="M843" s="30"/>
      <c r="N843" s="159"/>
    </row>
    <row r="844" ht="15.75" customHeight="1">
      <c r="F844" s="51"/>
      <c r="K844" s="159"/>
      <c r="L844" s="30"/>
      <c r="M844" s="30"/>
      <c r="N844" s="159"/>
    </row>
    <row r="845" ht="15.75" customHeight="1">
      <c r="F845" s="51"/>
      <c r="K845" s="159"/>
      <c r="L845" s="30"/>
      <c r="M845" s="30"/>
      <c r="N845" s="159"/>
    </row>
    <row r="846" ht="15.75" customHeight="1">
      <c r="F846" s="51"/>
      <c r="K846" s="159"/>
      <c r="L846" s="30"/>
      <c r="M846" s="30"/>
      <c r="N846" s="159"/>
    </row>
    <row r="847" ht="15.75" customHeight="1">
      <c r="F847" s="51"/>
      <c r="K847" s="159"/>
      <c r="L847" s="30"/>
      <c r="M847" s="30"/>
      <c r="N847" s="159"/>
    </row>
    <row r="848" ht="15.75" customHeight="1">
      <c r="F848" s="51"/>
      <c r="K848" s="159"/>
      <c r="L848" s="30"/>
      <c r="M848" s="30"/>
      <c r="N848" s="159"/>
    </row>
    <row r="849" ht="15.75" customHeight="1">
      <c r="F849" s="51"/>
      <c r="K849" s="159"/>
      <c r="L849" s="30"/>
      <c r="M849" s="30"/>
      <c r="N849" s="159"/>
    </row>
    <row r="850" ht="15.75" customHeight="1">
      <c r="F850" s="51"/>
      <c r="K850" s="159"/>
      <c r="L850" s="30"/>
      <c r="M850" s="30"/>
      <c r="N850" s="159"/>
    </row>
    <row r="851" ht="15.75" customHeight="1">
      <c r="F851" s="51"/>
      <c r="K851" s="159"/>
      <c r="L851" s="30"/>
      <c r="M851" s="30"/>
      <c r="N851" s="159"/>
    </row>
    <row r="852" ht="15.75" customHeight="1">
      <c r="F852" s="51"/>
      <c r="K852" s="159"/>
      <c r="L852" s="30"/>
      <c r="M852" s="30"/>
      <c r="N852" s="159"/>
    </row>
    <row r="853" ht="15.75" customHeight="1">
      <c r="F853" s="51"/>
      <c r="K853" s="159"/>
      <c r="L853" s="30"/>
      <c r="M853" s="30"/>
      <c r="N853" s="159"/>
    </row>
    <row r="854" ht="15.75" customHeight="1">
      <c r="F854" s="51"/>
      <c r="K854" s="159"/>
      <c r="L854" s="30"/>
      <c r="M854" s="30"/>
      <c r="N854" s="159"/>
    </row>
    <row r="855" ht="15.75" customHeight="1">
      <c r="F855" s="51"/>
      <c r="K855" s="159"/>
      <c r="L855" s="30"/>
      <c r="M855" s="30"/>
      <c r="N855" s="159"/>
    </row>
    <row r="856" ht="15.75" customHeight="1">
      <c r="F856" s="51"/>
      <c r="K856" s="159"/>
      <c r="L856" s="30"/>
      <c r="M856" s="30"/>
      <c r="N856" s="159"/>
    </row>
    <row r="857" ht="15.75" customHeight="1">
      <c r="F857" s="51"/>
      <c r="K857" s="159"/>
      <c r="L857" s="30"/>
      <c r="M857" s="30"/>
      <c r="N857" s="159"/>
    </row>
    <row r="858" ht="15.75" customHeight="1">
      <c r="F858" s="51"/>
      <c r="K858" s="159"/>
      <c r="L858" s="30"/>
      <c r="M858" s="30"/>
      <c r="N858" s="159"/>
    </row>
    <row r="859" ht="15.75" customHeight="1">
      <c r="F859" s="51"/>
      <c r="K859" s="159"/>
      <c r="L859" s="30"/>
      <c r="M859" s="30"/>
      <c r="N859" s="159"/>
    </row>
    <row r="860" ht="15.75" customHeight="1">
      <c r="F860" s="51"/>
      <c r="K860" s="159"/>
      <c r="L860" s="30"/>
      <c r="M860" s="30"/>
      <c r="N860" s="159"/>
    </row>
    <row r="861" ht="15.75" customHeight="1">
      <c r="F861" s="51"/>
      <c r="K861" s="159"/>
      <c r="L861" s="30"/>
      <c r="M861" s="30"/>
      <c r="N861" s="159"/>
    </row>
    <row r="862" ht="15.75" customHeight="1">
      <c r="F862" s="51"/>
      <c r="K862" s="159"/>
      <c r="L862" s="30"/>
      <c r="M862" s="30"/>
      <c r="N862" s="159"/>
    </row>
    <row r="863" ht="15.75" customHeight="1">
      <c r="F863" s="51"/>
      <c r="K863" s="159"/>
      <c r="L863" s="30"/>
      <c r="M863" s="30"/>
      <c r="N863" s="159"/>
    </row>
    <row r="864" ht="15.75" customHeight="1">
      <c r="F864" s="51"/>
      <c r="K864" s="159"/>
      <c r="L864" s="30"/>
      <c r="M864" s="30"/>
      <c r="N864" s="159"/>
    </row>
    <row r="865" ht="15.75" customHeight="1">
      <c r="F865" s="51"/>
      <c r="K865" s="159"/>
      <c r="L865" s="30"/>
      <c r="M865" s="30"/>
      <c r="N865" s="159"/>
    </row>
    <row r="866" ht="15.75" customHeight="1">
      <c r="F866" s="51"/>
      <c r="K866" s="159"/>
      <c r="L866" s="30"/>
      <c r="M866" s="30"/>
      <c r="N866" s="159"/>
    </row>
    <row r="867" ht="15.75" customHeight="1">
      <c r="F867" s="51"/>
      <c r="K867" s="159"/>
      <c r="L867" s="30"/>
      <c r="M867" s="30"/>
      <c r="N867" s="159"/>
    </row>
    <row r="868" ht="15.75" customHeight="1">
      <c r="F868" s="51"/>
      <c r="K868" s="159"/>
      <c r="L868" s="30"/>
      <c r="M868" s="30"/>
      <c r="N868" s="159"/>
    </row>
    <row r="869" ht="15.75" customHeight="1">
      <c r="F869" s="51"/>
      <c r="K869" s="159"/>
      <c r="L869" s="30"/>
      <c r="M869" s="30"/>
      <c r="N869" s="159"/>
    </row>
    <row r="870" ht="15.75" customHeight="1">
      <c r="F870" s="51"/>
      <c r="K870" s="159"/>
      <c r="L870" s="30"/>
      <c r="M870" s="30"/>
      <c r="N870" s="159"/>
    </row>
    <row r="871" ht="15.75" customHeight="1">
      <c r="F871" s="51"/>
      <c r="K871" s="159"/>
      <c r="L871" s="30"/>
      <c r="M871" s="30"/>
      <c r="N871" s="159"/>
    </row>
    <row r="872" ht="15.75" customHeight="1">
      <c r="F872" s="51"/>
      <c r="K872" s="159"/>
      <c r="L872" s="30"/>
      <c r="M872" s="30"/>
      <c r="N872" s="159"/>
    </row>
    <row r="873" ht="15.75" customHeight="1">
      <c r="F873" s="51"/>
      <c r="K873" s="159"/>
      <c r="L873" s="30"/>
      <c r="M873" s="30"/>
      <c r="N873" s="159"/>
    </row>
    <row r="874" ht="15.75" customHeight="1">
      <c r="F874" s="51"/>
      <c r="K874" s="159"/>
      <c r="L874" s="30"/>
      <c r="M874" s="30"/>
      <c r="N874" s="159"/>
    </row>
    <row r="875" ht="15.75" customHeight="1">
      <c r="F875" s="51"/>
      <c r="K875" s="159"/>
      <c r="L875" s="30"/>
      <c r="M875" s="30"/>
      <c r="N875" s="159"/>
    </row>
    <row r="876" ht="15.75" customHeight="1">
      <c r="F876" s="51"/>
      <c r="K876" s="159"/>
      <c r="L876" s="30"/>
      <c r="M876" s="30"/>
      <c r="N876" s="159"/>
    </row>
    <row r="877" ht="15.75" customHeight="1">
      <c r="F877" s="51"/>
      <c r="K877" s="159"/>
      <c r="L877" s="30"/>
      <c r="M877" s="30"/>
      <c r="N877" s="159"/>
    </row>
    <row r="878" ht="15.75" customHeight="1">
      <c r="F878" s="51"/>
      <c r="K878" s="159"/>
      <c r="L878" s="30"/>
      <c r="M878" s="30"/>
      <c r="N878" s="159"/>
    </row>
    <row r="879" ht="15.75" customHeight="1">
      <c r="F879" s="51"/>
      <c r="K879" s="159"/>
      <c r="L879" s="30"/>
      <c r="M879" s="30"/>
      <c r="N879" s="159"/>
    </row>
    <row r="880" ht="15.75" customHeight="1">
      <c r="F880" s="51"/>
      <c r="K880" s="159"/>
      <c r="L880" s="30"/>
      <c r="M880" s="30"/>
      <c r="N880" s="159"/>
    </row>
    <row r="881" ht="15.75" customHeight="1">
      <c r="F881" s="51"/>
      <c r="K881" s="159"/>
      <c r="L881" s="30"/>
      <c r="M881" s="30"/>
      <c r="N881" s="159"/>
    </row>
    <row r="882" ht="15.75" customHeight="1">
      <c r="F882" s="51"/>
      <c r="K882" s="159"/>
      <c r="L882" s="30"/>
      <c r="M882" s="30"/>
      <c r="N882" s="159"/>
    </row>
    <row r="883" ht="15.75" customHeight="1">
      <c r="F883" s="51"/>
      <c r="K883" s="159"/>
      <c r="L883" s="30"/>
      <c r="M883" s="30"/>
      <c r="N883" s="159"/>
    </row>
    <row r="884" ht="15.75" customHeight="1">
      <c r="F884" s="51"/>
      <c r="K884" s="159"/>
      <c r="L884" s="30"/>
      <c r="M884" s="30"/>
      <c r="N884" s="159"/>
    </row>
    <row r="885" ht="15.75" customHeight="1">
      <c r="F885" s="51"/>
      <c r="K885" s="159"/>
      <c r="L885" s="30"/>
      <c r="M885" s="30"/>
      <c r="N885" s="159"/>
    </row>
    <row r="886" ht="15.75" customHeight="1">
      <c r="F886" s="51"/>
      <c r="K886" s="159"/>
      <c r="L886" s="30"/>
      <c r="M886" s="30"/>
      <c r="N886" s="159"/>
    </row>
    <row r="887" ht="15.75" customHeight="1">
      <c r="F887" s="51"/>
      <c r="K887" s="159"/>
      <c r="L887" s="30"/>
      <c r="M887" s="30"/>
      <c r="N887" s="159"/>
    </row>
    <row r="888" ht="15.75" customHeight="1">
      <c r="F888" s="51"/>
      <c r="K888" s="159"/>
      <c r="L888" s="30"/>
      <c r="M888" s="30"/>
      <c r="N888" s="159"/>
    </row>
    <row r="889" ht="15.75" customHeight="1">
      <c r="F889" s="51"/>
      <c r="K889" s="159"/>
      <c r="L889" s="30"/>
      <c r="M889" s="30"/>
      <c r="N889" s="159"/>
    </row>
    <row r="890" ht="15.75" customHeight="1">
      <c r="F890" s="51"/>
      <c r="K890" s="159"/>
      <c r="L890" s="30"/>
      <c r="M890" s="30"/>
      <c r="N890" s="159"/>
    </row>
    <row r="891" ht="15.75" customHeight="1">
      <c r="F891" s="51"/>
      <c r="K891" s="159"/>
      <c r="L891" s="30"/>
      <c r="M891" s="30"/>
      <c r="N891" s="159"/>
    </row>
    <row r="892" ht="15.75" customHeight="1">
      <c r="F892" s="51"/>
      <c r="K892" s="159"/>
      <c r="L892" s="30"/>
      <c r="M892" s="30"/>
      <c r="N892" s="159"/>
    </row>
    <row r="893" ht="15.75" customHeight="1">
      <c r="F893" s="51"/>
      <c r="K893" s="159"/>
      <c r="L893" s="30"/>
      <c r="M893" s="30"/>
      <c r="N893" s="159"/>
    </row>
    <row r="894" ht="15.75" customHeight="1">
      <c r="F894" s="51"/>
      <c r="K894" s="159"/>
      <c r="L894" s="30"/>
      <c r="M894" s="30"/>
      <c r="N894" s="159"/>
    </row>
    <row r="895" ht="15.75" customHeight="1">
      <c r="F895" s="51"/>
      <c r="K895" s="159"/>
      <c r="L895" s="30"/>
      <c r="M895" s="30"/>
      <c r="N895" s="159"/>
    </row>
    <row r="896" ht="15.75" customHeight="1">
      <c r="F896" s="51"/>
      <c r="K896" s="159"/>
      <c r="L896" s="30"/>
      <c r="M896" s="30"/>
      <c r="N896" s="159"/>
    </row>
    <row r="897" ht="15.75" customHeight="1">
      <c r="F897" s="51"/>
      <c r="K897" s="159"/>
      <c r="L897" s="30"/>
      <c r="M897" s="30"/>
      <c r="N897" s="159"/>
    </row>
    <row r="898" ht="15.75" customHeight="1">
      <c r="F898" s="51"/>
      <c r="K898" s="159"/>
      <c r="L898" s="30"/>
      <c r="M898" s="30"/>
      <c r="N898" s="159"/>
    </row>
    <row r="899" ht="15.75" customHeight="1">
      <c r="F899" s="51"/>
      <c r="K899" s="159"/>
      <c r="L899" s="30"/>
      <c r="M899" s="30"/>
      <c r="N899" s="159"/>
    </row>
    <row r="900" ht="15.75" customHeight="1">
      <c r="F900" s="51"/>
      <c r="K900" s="159"/>
      <c r="L900" s="30"/>
      <c r="M900" s="30"/>
      <c r="N900" s="159"/>
    </row>
    <row r="901" ht="15.75" customHeight="1">
      <c r="F901" s="51"/>
      <c r="K901" s="159"/>
      <c r="L901" s="30"/>
      <c r="M901" s="30"/>
      <c r="N901" s="159"/>
    </row>
    <row r="902" ht="15.75" customHeight="1">
      <c r="F902" s="51"/>
      <c r="K902" s="159"/>
      <c r="L902" s="30"/>
      <c r="M902" s="30"/>
      <c r="N902" s="159"/>
    </row>
    <row r="903" ht="15.75" customHeight="1">
      <c r="F903" s="51"/>
      <c r="K903" s="159"/>
      <c r="L903" s="30"/>
      <c r="M903" s="30"/>
      <c r="N903" s="159"/>
    </row>
    <row r="904" ht="15.75" customHeight="1">
      <c r="F904" s="51"/>
      <c r="K904" s="159"/>
      <c r="L904" s="30"/>
      <c r="M904" s="30"/>
      <c r="N904" s="159"/>
    </row>
    <row r="905" ht="15.75" customHeight="1">
      <c r="F905" s="51"/>
      <c r="K905" s="159"/>
      <c r="L905" s="30"/>
      <c r="M905" s="30"/>
      <c r="N905" s="159"/>
    </row>
    <row r="906" ht="15.75" customHeight="1">
      <c r="F906" s="51"/>
      <c r="K906" s="159"/>
      <c r="L906" s="30"/>
      <c r="M906" s="30"/>
      <c r="N906" s="159"/>
    </row>
    <row r="907" ht="15.75" customHeight="1">
      <c r="F907" s="51"/>
      <c r="K907" s="159"/>
      <c r="L907" s="30"/>
      <c r="M907" s="30"/>
      <c r="N907" s="159"/>
    </row>
    <row r="908" ht="15.75" customHeight="1">
      <c r="F908" s="51"/>
      <c r="K908" s="159"/>
      <c r="L908" s="30"/>
      <c r="M908" s="30"/>
      <c r="N908" s="159"/>
    </row>
    <row r="909" ht="15.75" customHeight="1">
      <c r="F909" s="51"/>
      <c r="K909" s="159"/>
      <c r="L909" s="30"/>
      <c r="M909" s="30"/>
      <c r="N909" s="159"/>
    </row>
    <row r="910" ht="15.75" customHeight="1">
      <c r="F910" s="51"/>
      <c r="K910" s="159"/>
      <c r="L910" s="30"/>
      <c r="M910" s="30"/>
      <c r="N910" s="159"/>
    </row>
    <row r="911" ht="15.75" customHeight="1">
      <c r="F911" s="51"/>
      <c r="K911" s="159"/>
      <c r="L911" s="30"/>
      <c r="M911" s="30"/>
      <c r="N911" s="159"/>
    </row>
    <row r="912" ht="15.75" customHeight="1">
      <c r="F912" s="51"/>
      <c r="K912" s="159"/>
      <c r="L912" s="30"/>
      <c r="M912" s="30"/>
      <c r="N912" s="159"/>
    </row>
    <row r="913" ht="15.75" customHeight="1">
      <c r="F913" s="51"/>
      <c r="K913" s="159"/>
      <c r="L913" s="30"/>
      <c r="M913" s="30"/>
      <c r="N913" s="159"/>
    </row>
    <row r="914" ht="15.75" customHeight="1">
      <c r="F914" s="51"/>
      <c r="K914" s="159"/>
      <c r="L914" s="30"/>
      <c r="M914" s="30"/>
      <c r="N914" s="159"/>
    </row>
    <row r="915" ht="15.75" customHeight="1">
      <c r="F915" s="51"/>
      <c r="K915" s="159"/>
      <c r="L915" s="30"/>
      <c r="M915" s="30"/>
      <c r="N915" s="159"/>
    </row>
    <row r="916" ht="15.75" customHeight="1">
      <c r="F916" s="51"/>
      <c r="K916" s="159"/>
      <c r="L916" s="30"/>
      <c r="M916" s="30"/>
      <c r="N916" s="159"/>
    </row>
    <row r="917" ht="15.75" customHeight="1">
      <c r="F917" s="51"/>
      <c r="K917" s="159"/>
      <c r="L917" s="30"/>
      <c r="M917" s="30"/>
      <c r="N917" s="159"/>
    </row>
    <row r="918" ht="15.75" customHeight="1">
      <c r="F918" s="51"/>
      <c r="K918" s="159"/>
      <c r="L918" s="30"/>
      <c r="M918" s="30"/>
      <c r="N918" s="159"/>
    </row>
    <row r="919" ht="15.75" customHeight="1">
      <c r="F919" s="51"/>
      <c r="K919" s="159"/>
      <c r="L919" s="30"/>
      <c r="M919" s="30"/>
      <c r="N919" s="159"/>
    </row>
    <row r="920" ht="15.75" customHeight="1">
      <c r="F920" s="51"/>
      <c r="K920" s="159"/>
      <c r="L920" s="30"/>
      <c r="M920" s="30"/>
      <c r="N920" s="159"/>
    </row>
    <row r="921" ht="15.75" customHeight="1">
      <c r="F921" s="51"/>
      <c r="K921" s="159"/>
      <c r="L921" s="30"/>
      <c r="M921" s="30"/>
      <c r="N921" s="159"/>
    </row>
    <row r="922" ht="15.75" customHeight="1">
      <c r="F922" s="51"/>
      <c r="K922" s="159"/>
      <c r="L922" s="30"/>
      <c r="M922" s="30"/>
      <c r="N922" s="159"/>
    </row>
    <row r="923" ht="15.75" customHeight="1">
      <c r="F923" s="51"/>
      <c r="K923" s="159"/>
      <c r="L923" s="30"/>
      <c r="M923" s="30"/>
      <c r="N923" s="159"/>
    </row>
    <row r="924" ht="15.75" customHeight="1">
      <c r="F924" s="51"/>
      <c r="K924" s="159"/>
      <c r="L924" s="30"/>
      <c r="M924" s="30"/>
      <c r="N924" s="159"/>
    </row>
    <row r="925" ht="15.75" customHeight="1">
      <c r="F925" s="51"/>
      <c r="K925" s="159"/>
      <c r="L925" s="30"/>
      <c r="M925" s="30"/>
      <c r="N925" s="159"/>
    </row>
    <row r="926" ht="15.75" customHeight="1">
      <c r="F926" s="51"/>
      <c r="K926" s="159"/>
      <c r="L926" s="30"/>
      <c r="M926" s="30"/>
      <c r="N926" s="159"/>
    </row>
    <row r="927" ht="15.75" customHeight="1">
      <c r="F927" s="51"/>
      <c r="K927" s="159"/>
      <c r="L927" s="30"/>
      <c r="M927" s="30"/>
      <c r="N927" s="159"/>
    </row>
    <row r="928" ht="15.75" customHeight="1">
      <c r="F928" s="51"/>
      <c r="K928" s="159"/>
      <c r="L928" s="30"/>
      <c r="M928" s="30"/>
      <c r="N928" s="159"/>
    </row>
    <row r="929" ht="15.75" customHeight="1">
      <c r="F929" s="51"/>
      <c r="K929" s="159"/>
      <c r="L929" s="30"/>
      <c r="M929" s="30"/>
      <c r="N929" s="159"/>
    </row>
    <row r="930" ht="15.75" customHeight="1">
      <c r="F930" s="51"/>
      <c r="K930" s="159"/>
      <c r="L930" s="30"/>
      <c r="M930" s="30"/>
      <c r="N930" s="159"/>
    </row>
    <row r="931" ht="15.75" customHeight="1">
      <c r="F931" s="51"/>
      <c r="K931" s="159"/>
      <c r="L931" s="30"/>
      <c r="M931" s="30"/>
      <c r="N931" s="159"/>
    </row>
    <row r="932" ht="15.75" customHeight="1">
      <c r="F932" s="51"/>
      <c r="K932" s="159"/>
      <c r="L932" s="30"/>
      <c r="M932" s="30"/>
      <c r="N932" s="159"/>
    </row>
    <row r="933" ht="15.75" customHeight="1">
      <c r="F933" s="51"/>
      <c r="K933" s="159"/>
      <c r="L933" s="30"/>
      <c r="M933" s="30"/>
      <c r="N933" s="159"/>
    </row>
    <row r="934" ht="15.75" customHeight="1">
      <c r="F934" s="51"/>
      <c r="K934" s="159"/>
      <c r="L934" s="30"/>
      <c r="M934" s="30"/>
      <c r="N934" s="159"/>
    </row>
    <row r="935" ht="15.75" customHeight="1">
      <c r="F935" s="51"/>
      <c r="K935" s="159"/>
      <c r="L935" s="30"/>
      <c r="M935" s="30"/>
      <c r="N935" s="159"/>
    </row>
    <row r="936" ht="15.75" customHeight="1">
      <c r="F936" s="51"/>
      <c r="K936" s="159"/>
      <c r="L936" s="30"/>
      <c r="M936" s="30"/>
      <c r="N936" s="159"/>
    </row>
    <row r="937" ht="15.75" customHeight="1">
      <c r="F937" s="51"/>
      <c r="K937" s="159"/>
      <c r="L937" s="30"/>
      <c r="M937" s="30"/>
      <c r="N937" s="159"/>
    </row>
    <row r="938" ht="15.75" customHeight="1">
      <c r="F938" s="51"/>
      <c r="K938" s="159"/>
      <c r="L938" s="30"/>
      <c r="M938" s="30"/>
      <c r="N938" s="159"/>
    </row>
    <row r="939" ht="15.75" customHeight="1">
      <c r="F939" s="51"/>
      <c r="K939" s="159"/>
      <c r="L939" s="30"/>
      <c r="M939" s="30"/>
      <c r="N939" s="159"/>
    </row>
    <row r="940" ht="15.75" customHeight="1">
      <c r="F940" s="51"/>
      <c r="K940" s="159"/>
      <c r="L940" s="30"/>
      <c r="M940" s="30"/>
      <c r="N940" s="159"/>
    </row>
    <row r="941" ht="15.75" customHeight="1">
      <c r="F941" s="51"/>
      <c r="K941" s="159"/>
      <c r="L941" s="30"/>
      <c r="M941" s="30"/>
      <c r="N941" s="159"/>
    </row>
    <row r="942" ht="15.75" customHeight="1">
      <c r="F942" s="51"/>
      <c r="K942" s="159"/>
      <c r="L942" s="30"/>
      <c r="M942" s="30"/>
      <c r="N942" s="159"/>
    </row>
    <row r="943" ht="15.75" customHeight="1">
      <c r="F943" s="51"/>
      <c r="K943" s="159"/>
      <c r="L943" s="30"/>
      <c r="M943" s="30"/>
      <c r="N943" s="159"/>
    </row>
    <row r="944" ht="15.75" customHeight="1">
      <c r="F944" s="51"/>
      <c r="K944" s="159"/>
      <c r="L944" s="30"/>
      <c r="M944" s="30"/>
      <c r="N944" s="159"/>
    </row>
    <row r="945" ht="15.75" customHeight="1">
      <c r="F945" s="51"/>
      <c r="K945" s="159"/>
      <c r="L945" s="30"/>
      <c r="M945" s="30"/>
      <c r="N945" s="159"/>
    </row>
    <row r="946" ht="15.75" customHeight="1">
      <c r="F946" s="51"/>
      <c r="K946" s="159"/>
      <c r="L946" s="30"/>
      <c r="M946" s="30"/>
      <c r="N946" s="159"/>
    </row>
    <row r="947" ht="15.75" customHeight="1">
      <c r="F947" s="51"/>
      <c r="K947" s="159"/>
      <c r="L947" s="30"/>
      <c r="M947" s="30"/>
      <c r="N947" s="159"/>
    </row>
    <row r="948" ht="15.75" customHeight="1">
      <c r="F948" s="51"/>
      <c r="K948" s="159"/>
      <c r="L948" s="30"/>
      <c r="M948" s="30"/>
      <c r="N948" s="159"/>
    </row>
    <row r="949" ht="15.75" customHeight="1">
      <c r="F949" s="51"/>
      <c r="K949" s="159"/>
      <c r="L949" s="30"/>
      <c r="M949" s="30"/>
      <c r="N949" s="159"/>
    </row>
    <row r="950" ht="15.75" customHeight="1">
      <c r="F950" s="51"/>
      <c r="K950" s="159"/>
      <c r="L950" s="30"/>
      <c r="M950" s="30"/>
      <c r="N950" s="159"/>
    </row>
    <row r="951" ht="15.75" customHeight="1">
      <c r="F951" s="51"/>
      <c r="K951" s="159"/>
      <c r="L951" s="30"/>
      <c r="M951" s="30"/>
      <c r="N951" s="159"/>
    </row>
    <row r="952" ht="15.75" customHeight="1">
      <c r="F952" s="51"/>
      <c r="K952" s="159"/>
      <c r="L952" s="30"/>
      <c r="M952" s="30"/>
      <c r="N952" s="159"/>
    </row>
    <row r="953" ht="15.75" customHeight="1">
      <c r="F953" s="51"/>
      <c r="K953" s="159"/>
      <c r="L953" s="30"/>
      <c r="M953" s="30"/>
      <c r="N953" s="159"/>
    </row>
    <row r="954" ht="15.75" customHeight="1">
      <c r="F954" s="51"/>
      <c r="K954" s="159"/>
      <c r="L954" s="30"/>
      <c r="M954" s="30"/>
      <c r="N954" s="159"/>
    </row>
    <row r="955" ht="15.75" customHeight="1">
      <c r="F955" s="51"/>
      <c r="K955" s="159"/>
      <c r="L955" s="30"/>
      <c r="M955" s="30"/>
      <c r="N955" s="159"/>
    </row>
    <row r="956" ht="15.75" customHeight="1">
      <c r="F956" s="51"/>
      <c r="K956" s="159"/>
      <c r="L956" s="30"/>
      <c r="M956" s="30"/>
      <c r="N956" s="159"/>
    </row>
    <row r="957" ht="15.75" customHeight="1">
      <c r="F957" s="51"/>
      <c r="K957" s="159"/>
      <c r="L957" s="30"/>
      <c r="M957" s="30"/>
      <c r="N957" s="159"/>
    </row>
    <row r="958" ht="15.75" customHeight="1">
      <c r="F958" s="51"/>
      <c r="K958" s="159"/>
      <c r="L958" s="30"/>
      <c r="M958" s="30"/>
      <c r="N958" s="159"/>
    </row>
    <row r="959" ht="15.75" customHeight="1">
      <c r="F959" s="51"/>
      <c r="K959" s="159"/>
      <c r="L959" s="30"/>
      <c r="M959" s="30"/>
      <c r="N959" s="159"/>
    </row>
    <row r="960" ht="15.75" customHeight="1">
      <c r="F960" s="51"/>
      <c r="K960" s="159"/>
      <c r="L960" s="30"/>
      <c r="M960" s="30"/>
      <c r="N960" s="159"/>
    </row>
    <row r="961" ht="15.75" customHeight="1">
      <c r="F961" s="51"/>
      <c r="K961" s="159"/>
      <c r="L961" s="30"/>
      <c r="M961" s="30"/>
      <c r="N961" s="159"/>
    </row>
    <row r="962" ht="15.75" customHeight="1">
      <c r="F962" s="51"/>
      <c r="K962" s="159"/>
      <c r="L962" s="30"/>
      <c r="M962" s="30"/>
      <c r="N962" s="159"/>
    </row>
    <row r="963" ht="15.75" customHeight="1">
      <c r="F963" s="51"/>
      <c r="K963" s="159"/>
      <c r="L963" s="30"/>
      <c r="M963" s="30"/>
      <c r="N963" s="159"/>
    </row>
    <row r="964" ht="15.75" customHeight="1">
      <c r="F964" s="51"/>
      <c r="K964" s="159"/>
      <c r="L964" s="30"/>
      <c r="M964" s="30"/>
      <c r="N964" s="159"/>
    </row>
    <row r="965" ht="15.75" customHeight="1">
      <c r="F965" s="51"/>
      <c r="K965" s="159"/>
      <c r="L965" s="30"/>
      <c r="M965" s="30"/>
      <c r="N965" s="159"/>
    </row>
    <row r="966" ht="15.75" customHeight="1">
      <c r="F966" s="51"/>
      <c r="K966" s="159"/>
      <c r="L966" s="30"/>
      <c r="M966" s="30"/>
      <c r="N966" s="159"/>
    </row>
    <row r="967" ht="15.75" customHeight="1">
      <c r="F967" s="51"/>
      <c r="K967" s="159"/>
      <c r="L967" s="30"/>
      <c r="M967" s="30"/>
      <c r="N967" s="159"/>
    </row>
    <row r="968" ht="15.75" customHeight="1">
      <c r="F968" s="51"/>
      <c r="K968" s="159"/>
      <c r="L968" s="30"/>
      <c r="M968" s="30"/>
      <c r="N968" s="159"/>
    </row>
    <row r="969" ht="15.75" customHeight="1">
      <c r="F969" s="51"/>
      <c r="K969" s="159"/>
      <c r="L969" s="30"/>
      <c r="M969" s="30"/>
      <c r="N969" s="159"/>
    </row>
    <row r="970" ht="15.75" customHeight="1">
      <c r="F970" s="51"/>
      <c r="K970" s="159"/>
      <c r="L970" s="30"/>
      <c r="M970" s="30"/>
      <c r="N970" s="159"/>
    </row>
    <row r="971" ht="15.75" customHeight="1">
      <c r="F971" s="51"/>
      <c r="K971" s="159"/>
      <c r="L971" s="30"/>
      <c r="M971" s="30"/>
      <c r="N971" s="159"/>
    </row>
    <row r="972" ht="15.75" customHeight="1">
      <c r="F972" s="51"/>
      <c r="K972" s="159"/>
      <c r="L972" s="30"/>
      <c r="M972" s="30"/>
      <c r="N972" s="159"/>
    </row>
    <row r="973" ht="15.75" customHeight="1">
      <c r="F973" s="51"/>
      <c r="K973" s="159"/>
      <c r="L973" s="30"/>
      <c r="M973" s="30"/>
      <c r="N973" s="159"/>
    </row>
    <row r="974" ht="15.75" customHeight="1">
      <c r="F974" s="51"/>
      <c r="K974" s="159"/>
      <c r="L974" s="30"/>
      <c r="M974" s="30"/>
      <c r="N974" s="159"/>
    </row>
    <row r="975" ht="15.75" customHeight="1">
      <c r="F975" s="51"/>
      <c r="K975" s="159"/>
      <c r="L975" s="30"/>
      <c r="M975" s="30"/>
      <c r="N975" s="159"/>
    </row>
    <row r="976" ht="15.75" customHeight="1">
      <c r="F976" s="51"/>
      <c r="K976" s="159"/>
      <c r="L976" s="30"/>
      <c r="M976" s="30"/>
      <c r="N976" s="159"/>
    </row>
    <row r="977" ht="15.75" customHeight="1">
      <c r="F977" s="51"/>
      <c r="K977" s="159"/>
      <c r="L977" s="30"/>
      <c r="M977" s="30"/>
      <c r="N977" s="159"/>
    </row>
    <row r="978" ht="15.75" customHeight="1">
      <c r="F978" s="51"/>
      <c r="K978" s="159"/>
      <c r="L978" s="30"/>
      <c r="M978" s="30"/>
      <c r="N978" s="159"/>
    </row>
    <row r="979" ht="15.75" customHeight="1">
      <c r="F979" s="51"/>
      <c r="K979" s="159"/>
      <c r="L979" s="30"/>
      <c r="M979" s="30"/>
      <c r="N979" s="159"/>
    </row>
    <row r="980" ht="15.75" customHeight="1">
      <c r="F980" s="51"/>
      <c r="K980" s="159"/>
      <c r="L980" s="30"/>
      <c r="M980" s="30"/>
      <c r="N980" s="159"/>
    </row>
    <row r="981" ht="15.75" customHeight="1">
      <c r="F981" s="51"/>
      <c r="K981" s="159"/>
      <c r="L981" s="30"/>
      <c r="M981" s="30"/>
      <c r="N981" s="159"/>
    </row>
    <row r="982" ht="15.75" customHeight="1">
      <c r="F982" s="51"/>
      <c r="K982" s="159"/>
      <c r="L982" s="30"/>
      <c r="M982" s="30"/>
      <c r="N982" s="159"/>
    </row>
    <row r="983" ht="15.75" customHeight="1">
      <c r="F983" s="51"/>
      <c r="K983" s="159"/>
      <c r="L983" s="30"/>
      <c r="M983" s="30"/>
      <c r="N983" s="159"/>
    </row>
    <row r="984" ht="15.75" customHeight="1">
      <c r="F984" s="51"/>
      <c r="K984" s="159"/>
      <c r="L984" s="30"/>
      <c r="M984" s="30"/>
      <c r="N984" s="159"/>
    </row>
    <row r="985" ht="15.75" customHeight="1">
      <c r="F985" s="51"/>
      <c r="K985" s="159"/>
      <c r="L985" s="30"/>
      <c r="M985" s="30"/>
      <c r="N985" s="159"/>
    </row>
    <row r="986" ht="15.75" customHeight="1">
      <c r="F986" s="51"/>
      <c r="K986" s="159"/>
      <c r="L986" s="30"/>
      <c r="M986" s="30"/>
      <c r="N986" s="159"/>
    </row>
    <row r="987" ht="15.75" customHeight="1">
      <c r="F987" s="51"/>
      <c r="K987" s="159"/>
      <c r="L987" s="30"/>
      <c r="M987" s="30"/>
      <c r="N987" s="159"/>
    </row>
    <row r="988" ht="15.75" customHeight="1">
      <c r="F988" s="51"/>
      <c r="K988" s="159"/>
      <c r="L988" s="30"/>
      <c r="M988" s="30"/>
      <c r="N988" s="159"/>
    </row>
    <row r="989" ht="15.75" customHeight="1">
      <c r="F989" s="51"/>
      <c r="K989" s="159"/>
      <c r="L989" s="30"/>
      <c r="M989" s="30"/>
      <c r="N989" s="159"/>
    </row>
    <row r="990" ht="15.75" customHeight="1">
      <c r="F990" s="51"/>
      <c r="K990" s="159"/>
      <c r="L990" s="30"/>
      <c r="M990" s="30"/>
      <c r="N990" s="159"/>
    </row>
    <row r="991" ht="15.75" customHeight="1">
      <c r="F991" s="51"/>
      <c r="K991" s="159"/>
      <c r="L991" s="30"/>
      <c r="M991" s="30"/>
      <c r="N991" s="159"/>
    </row>
    <row r="992" ht="15.75" customHeight="1">
      <c r="F992" s="51"/>
      <c r="K992" s="159"/>
      <c r="L992" s="30"/>
      <c r="M992" s="30"/>
      <c r="N992" s="159"/>
    </row>
    <row r="993" ht="15.75" customHeight="1">
      <c r="F993" s="51"/>
      <c r="K993" s="159"/>
      <c r="L993" s="30"/>
      <c r="M993" s="30"/>
      <c r="N993" s="159"/>
    </row>
    <row r="994" ht="15.75" customHeight="1">
      <c r="F994" s="51"/>
      <c r="K994" s="159"/>
      <c r="L994" s="30"/>
      <c r="M994" s="30"/>
      <c r="N994" s="159"/>
    </row>
    <row r="995" ht="15.75" customHeight="1">
      <c r="F995" s="51"/>
      <c r="K995" s="159"/>
      <c r="L995" s="30"/>
      <c r="M995" s="30"/>
      <c r="N995" s="159"/>
    </row>
    <row r="996" ht="15.75" customHeight="1">
      <c r="F996" s="51"/>
      <c r="K996" s="159"/>
      <c r="L996" s="30"/>
      <c r="M996" s="30"/>
      <c r="N996" s="159"/>
    </row>
    <row r="997" ht="15.75" customHeight="1">
      <c r="F997" s="51"/>
      <c r="K997" s="159"/>
      <c r="L997" s="30"/>
      <c r="M997" s="30"/>
      <c r="N997" s="159"/>
    </row>
    <row r="998" ht="15.75" customHeight="1">
      <c r="F998" s="51"/>
      <c r="K998" s="159"/>
      <c r="L998" s="30"/>
      <c r="M998" s="30"/>
      <c r="N998" s="159"/>
    </row>
    <row r="999" ht="15.75" customHeight="1">
      <c r="F999" s="51"/>
      <c r="K999" s="159"/>
      <c r="L999" s="30"/>
      <c r="M999" s="30"/>
      <c r="N999" s="159"/>
    </row>
    <row r="1000" ht="15.75" customHeight="1">
      <c r="F1000" s="51"/>
      <c r="K1000" s="159"/>
      <c r="L1000" s="30"/>
      <c r="M1000" s="30"/>
      <c r="N1000" s="159"/>
    </row>
  </sheetData>
  <mergeCells count="6">
    <mergeCell ref="A1:J1"/>
    <mergeCell ref="A2:J2"/>
    <mergeCell ref="A3:J3"/>
    <mergeCell ref="I20:J20"/>
    <mergeCell ref="I36:J36"/>
    <mergeCell ref="I39:J39"/>
  </mergeCell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1.88"/>
    <col customWidth="1" min="2" max="2" width="44.0"/>
    <col customWidth="1" min="3" max="3" width="12.88"/>
    <col customWidth="1" min="4" max="4" width="8.63"/>
    <col customWidth="1" min="5" max="5" width="18.38"/>
    <col customWidth="1" min="6" max="6" width="19.75"/>
    <col customWidth="1" min="7" max="7" width="17.75"/>
    <col customWidth="1" min="8" max="8" width="9.75"/>
    <col customWidth="1" min="9" max="9" width="22.88"/>
    <col customWidth="1" min="10" max="10" width="10.63"/>
    <col customWidth="1" min="11" max="11" width="12.38"/>
    <col customWidth="1" min="12" max="12" width="28.5"/>
    <col customWidth="1" min="13" max="13" width="44.0"/>
    <col customWidth="1" min="14" max="14" width="19.13"/>
  </cols>
  <sheetData>
    <row r="1" ht="18.75" customHeight="1">
      <c r="A1" s="55" t="s">
        <v>644</v>
      </c>
      <c r="B1" s="40"/>
      <c r="C1" s="40"/>
      <c r="D1" s="40"/>
      <c r="E1" s="40"/>
      <c r="F1" s="40"/>
      <c r="G1" s="40"/>
      <c r="H1" s="40"/>
      <c r="I1" s="40"/>
      <c r="J1" s="41"/>
      <c r="K1" s="50"/>
      <c r="L1" s="30"/>
      <c r="M1" s="30"/>
    </row>
    <row r="2" ht="18.75" customHeight="1">
      <c r="A2" s="55" t="s">
        <v>645</v>
      </c>
      <c r="B2" s="40"/>
      <c r="C2" s="40"/>
      <c r="D2" s="40"/>
      <c r="E2" s="40"/>
      <c r="F2" s="40"/>
      <c r="G2" s="40"/>
      <c r="H2" s="40"/>
      <c r="I2" s="40"/>
      <c r="J2" s="41"/>
      <c r="K2" s="50"/>
      <c r="L2" s="30"/>
      <c r="M2" s="30"/>
    </row>
    <row r="3" ht="15.75" customHeight="1">
      <c r="A3" s="57" t="s">
        <v>44</v>
      </c>
      <c r="B3" s="40"/>
      <c r="C3" s="40"/>
      <c r="D3" s="40"/>
      <c r="E3" s="40"/>
      <c r="F3" s="40"/>
      <c r="G3" s="40"/>
      <c r="H3" s="40"/>
      <c r="I3" s="40"/>
      <c r="J3" s="41"/>
      <c r="K3" s="50"/>
      <c r="L3" s="30"/>
      <c r="M3" s="30"/>
    </row>
    <row r="4">
      <c r="A4" s="42" t="s">
        <v>1</v>
      </c>
      <c r="B4" s="42" t="s">
        <v>68</v>
      </c>
      <c r="C4" s="42" t="s">
        <v>69</v>
      </c>
      <c r="D4" s="43" t="s">
        <v>596</v>
      </c>
      <c r="E4" s="42" t="s">
        <v>597</v>
      </c>
      <c r="F4" s="42" t="s">
        <v>598</v>
      </c>
      <c r="G4" s="42" t="s">
        <v>599</v>
      </c>
      <c r="H4" s="42" t="s">
        <v>600</v>
      </c>
      <c r="I4" s="42" t="s">
        <v>601</v>
      </c>
      <c r="J4" s="42" t="s">
        <v>602</v>
      </c>
      <c r="K4" s="44" t="s">
        <v>64</v>
      </c>
      <c r="L4" s="42" t="s">
        <v>603</v>
      </c>
      <c r="M4" s="42" t="s">
        <v>604</v>
      </c>
    </row>
    <row r="5" ht="15.75" customHeight="1">
      <c r="A5" s="29" t="s">
        <v>725</v>
      </c>
      <c r="B5" s="30" t="s">
        <v>989</v>
      </c>
      <c r="C5" s="45">
        <v>4.000010451E9</v>
      </c>
      <c r="D5" s="73">
        <v>0.0</v>
      </c>
      <c r="E5" s="27" t="s">
        <v>648</v>
      </c>
      <c r="F5" s="27" t="s">
        <v>608</v>
      </c>
      <c r="G5" s="47" t="s">
        <v>609</v>
      </c>
      <c r="H5" s="29" t="s">
        <v>610</v>
      </c>
      <c r="I5" s="29">
        <v>1.0</v>
      </c>
      <c r="J5" s="27" t="s">
        <v>611</v>
      </c>
      <c r="K5" s="45">
        <v>580.0</v>
      </c>
      <c r="L5" s="30">
        <v>9.100001529E9</v>
      </c>
      <c r="M5" s="30" t="s">
        <v>990</v>
      </c>
    </row>
    <row r="6" ht="15.75" customHeight="1">
      <c r="A6" s="29" t="s">
        <v>725</v>
      </c>
      <c r="B6" s="30" t="s">
        <v>991</v>
      </c>
      <c r="C6" s="45">
        <v>4.000010452E9</v>
      </c>
      <c r="D6" s="73">
        <v>0.0</v>
      </c>
      <c r="E6" s="27" t="s">
        <v>648</v>
      </c>
      <c r="F6" s="27" t="s">
        <v>615</v>
      </c>
      <c r="G6" s="47" t="s">
        <v>609</v>
      </c>
      <c r="H6" s="29" t="s">
        <v>616</v>
      </c>
      <c r="I6" s="29">
        <v>1.0</v>
      </c>
      <c r="J6" s="27" t="s">
        <v>611</v>
      </c>
      <c r="K6" s="45">
        <v>580.0</v>
      </c>
      <c r="L6" s="30">
        <v>9.100001619E9</v>
      </c>
      <c r="M6" s="30" t="s">
        <v>992</v>
      </c>
    </row>
    <row r="7" ht="15.75" customHeight="1">
      <c r="A7" s="27" t="s">
        <v>730</v>
      </c>
      <c r="B7" s="30" t="s">
        <v>993</v>
      </c>
      <c r="C7" s="45">
        <v>4.000010453E9</v>
      </c>
      <c r="D7" s="73">
        <v>0.0</v>
      </c>
      <c r="E7" s="27" t="s">
        <v>648</v>
      </c>
      <c r="F7" s="27" t="s">
        <v>608</v>
      </c>
      <c r="G7" s="47" t="s">
        <v>609</v>
      </c>
      <c r="H7" s="29" t="s">
        <v>610</v>
      </c>
      <c r="I7" s="29">
        <v>1.0</v>
      </c>
      <c r="J7" s="27" t="s">
        <v>611</v>
      </c>
      <c r="K7" s="45">
        <v>580.0</v>
      </c>
      <c r="L7" s="30">
        <v>9.100001529E9</v>
      </c>
      <c r="M7" s="30" t="s">
        <v>990</v>
      </c>
    </row>
    <row r="8" ht="15.75" customHeight="1">
      <c r="A8" s="27" t="s">
        <v>730</v>
      </c>
      <c r="B8" s="30" t="s">
        <v>994</v>
      </c>
      <c r="C8" s="45">
        <v>4.000010446E9</v>
      </c>
      <c r="D8" s="73">
        <v>0.0</v>
      </c>
      <c r="E8" s="27" t="s">
        <v>648</v>
      </c>
      <c r="F8" s="27" t="s">
        <v>615</v>
      </c>
      <c r="G8" s="47" t="s">
        <v>609</v>
      </c>
      <c r="H8" s="29" t="s">
        <v>616</v>
      </c>
      <c r="I8" s="29">
        <v>1.0</v>
      </c>
      <c r="J8" s="27" t="s">
        <v>611</v>
      </c>
      <c r="K8" s="45">
        <v>580.0</v>
      </c>
      <c r="L8" s="30">
        <v>9.100001619E9</v>
      </c>
      <c r="M8" s="30" t="s">
        <v>992</v>
      </c>
    </row>
    <row r="9" ht="15.75" customHeight="1">
      <c r="A9" s="27" t="s">
        <v>730</v>
      </c>
      <c r="B9" s="30" t="s">
        <v>995</v>
      </c>
      <c r="C9" s="45">
        <v>4.000010447E9</v>
      </c>
      <c r="D9" s="73">
        <v>0.0</v>
      </c>
      <c r="E9" s="27" t="s">
        <v>648</v>
      </c>
      <c r="F9" s="27" t="s">
        <v>608</v>
      </c>
      <c r="G9" s="47" t="s">
        <v>609</v>
      </c>
      <c r="H9" s="29" t="s">
        <v>610</v>
      </c>
      <c r="I9" s="29">
        <v>1.0</v>
      </c>
      <c r="J9" s="27" t="s">
        <v>611</v>
      </c>
      <c r="K9" s="45">
        <v>340.0</v>
      </c>
      <c r="L9" s="30">
        <v>9.100001529E9</v>
      </c>
      <c r="M9" s="30" t="s">
        <v>990</v>
      </c>
    </row>
    <row r="10" ht="15.75" customHeight="1">
      <c r="A10" s="27" t="s">
        <v>730</v>
      </c>
      <c r="B10" s="30" t="s">
        <v>996</v>
      </c>
      <c r="C10" s="45">
        <v>4.000010448E9</v>
      </c>
      <c r="D10" s="73">
        <v>0.0</v>
      </c>
      <c r="E10" s="27" t="s">
        <v>648</v>
      </c>
      <c r="F10" s="27" t="s">
        <v>615</v>
      </c>
      <c r="G10" s="47" t="s">
        <v>609</v>
      </c>
      <c r="H10" s="29" t="s">
        <v>616</v>
      </c>
      <c r="I10" s="29">
        <v>1.0</v>
      </c>
      <c r="J10" s="27" t="s">
        <v>611</v>
      </c>
      <c r="K10" s="45">
        <v>340.0</v>
      </c>
      <c r="L10" s="30">
        <v>9.100001619E9</v>
      </c>
      <c r="M10" s="30" t="s">
        <v>992</v>
      </c>
    </row>
    <row r="11" ht="15.75" customHeight="1">
      <c r="A11" s="27" t="s">
        <v>730</v>
      </c>
      <c r="B11" s="30" t="s">
        <v>997</v>
      </c>
      <c r="C11" s="45">
        <v>4.000010449E9</v>
      </c>
      <c r="D11" s="73">
        <v>0.0</v>
      </c>
      <c r="E11" s="27" t="s">
        <v>648</v>
      </c>
      <c r="F11" s="27" t="s">
        <v>608</v>
      </c>
      <c r="G11" s="47" t="s">
        <v>609</v>
      </c>
      <c r="H11" s="29" t="s">
        <v>610</v>
      </c>
      <c r="I11" s="29">
        <v>1.0</v>
      </c>
      <c r="J11" s="27" t="s">
        <v>611</v>
      </c>
      <c r="K11" s="45">
        <v>320.0</v>
      </c>
      <c r="L11" s="30">
        <v>9.100001529E9</v>
      </c>
      <c r="M11" s="30" t="s">
        <v>990</v>
      </c>
    </row>
    <row r="12" ht="15.75" customHeight="1">
      <c r="A12" s="27" t="s">
        <v>730</v>
      </c>
      <c r="B12" s="30" t="s">
        <v>998</v>
      </c>
      <c r="C12" s="45">
        <v>4.000010443E9</v>
      </c>
      <c r="D12" s="73">
        <v>0.0</v>
      </c>
      <c r="E12" s="27" t="s">
        <v>648</v>
      </c>
      <c r="F12" s="27" t="s">
        <v>615</v>
      </c>
      <c r="G12" s="47" t="s">
        <v>609</v>
      </c>
      <c r="H12" s="29" t="s">
        <v>616</v>
      </c>
      <c r="I12" s="29">
        <v>1.0</v>
      </c>
      <c r="J12" s="27" t="s">
        <v>611</v>
      </c>
      <c r="K12" s="45">
        <v>320.0</v>
      </c>
      <c r="L12" s="30">
        <v>9.100001619E9</v>
      </c>
      <c r="M12" s="30" t="s">
        <v>992</v>
      </c>
    </row>
    <row r="13" ht="15.75" customHeight="1">
      <c r="A13" s="27" t="s">
        <v>835</v>
      </c>
      <c r="B13" s="30" t="s">
        <v>999</v>
      </c>
      <c r="C13" s="45">
        <v>4.000010444E9</v>
      </c>
      <c r="D13" s="73">
        <v>0.0</v>
      </c>
      <c r="E13" s="27" t="s">
        <v>648</v>
      </c>
      <c r="F13" s="27" t="s">
        <v>608</v>
      </c>
      <c r="G13" s="47" t="s">
        <v>609</v>
      </c>
      <c r="H13" s="29" t="s">
        <v>610</v>
      </c>
      <c r="I13" s="29">
        <v>1.0</v>
      </c>
      <c r="J13" s="27" t="s">
        <v>611</v>
      </c>
      <c r="K13" s="45">
        <v>400.0</v>
      </c>
      <c r="L13" s="30">
        <v>9.100001529E9</v>
      </c>
      <c r="M13" s="30" t="s">
        <v>990</v>
      </c>
    </row>
    <row r="14" ht="15.75" customHeight="1">
      <c r="A14" s="27" t="s">
        <v>835</v>
      </c>
      <c r="B14" s="30" t="s">
        <v>1000</v>
      </c>
      <c r="C14" s="45">
        <v>4.000010445E9</v>
      </c>
      <c r="D14" s="73">
        <v>0.0</v>
      </c>
      <c r="E14" s="27" t="s">
        <v>648</v>
      </c>
      <c r="F14" s="27" t="s">
        <v>615</v>
      </c>
      <c r="G14" s="47" t="s">
        <v>609</v>
      </c>
      <c r="H14" s="29" t="s">
        <v>616</v>
      </c>
      <c r="I14" s="29">
        <v>1.0</v>
      </c>
      <c r="J14" s="27" t="s">
        <v>611</v>
      </c>
      <c r="K14" s="45">
        <v>400.0</v>
      </c>
      <c r="L14" s="30">
        <v>9.100001619E9</v>
      </c>
      <c r="M14" s="30" t="s">
        <v>992</v>
      </c>
    </row>
    <row r="15" ht="15.75" customHeight="1">
      <c r="A15" s="27" t="s">
        <v>835</v>
      </c>
      <c r="B15" s="30" t="s">
        <v>1001</v>
      </c>
      <c r="C15" s="45">
        <v>4.000010438E9</v>
      </c>
      <c r="D15" s="73">
        <v>0.0</v>
      </c>
      <c r="E15" s="27" t="s">
        <v>648</v>
      </c>
      <c r="F15" s="27" t="s">
        <v>608</v>
      </c>
      <c r="G15" s="47" t="s">
        <v>609</v>
      </c>
      <c r="H15" s="29" t="s">
        <v>610</v>
      </c>
      <c r="I15" s="29">
        <v>1.0</v>
      </c>
      <c r="J15" s="27" t="s">
        <v>611</v>
      </c>
      <c r="K15" s="45">
        <v>240.0</v>
      </c>
      <c r="L15" s="30">
        <v>9.100001529E9</v>
      </c>
      <c r="M15" s="30" t="s">
        <v>990</v>
      </c>
    </row>
    <row r="16" ht="15.75" customHeight="1">
      <c r="A16" s="27" t="s">
        <v>835</v>
      </c>
      <c r="B16" s="30" t="s">
        <v>1002</v>
      </c>
      <c r="C16" s="45">
        <v>4.000010439E9</v>
      </c>
      <c r="D16" s="73">
        <v>0.0</v>
      </c>
      <c r="E16" s="27" t="s">
        <v>648</v>
      </c>
      <c r="F16" s="27" t="s">
        <v>615</v>
      </c>
      <c r="G16" s="47" t="s">
        <v>609</v>
      </c>
      <c r="H16" s="29" t="s">
        <v>616</v>
      </c>
      <c r="I16" s="29">
        <v>1.0</v>
      </c>
      <c r="J16" s="27" t="s">
        <v>611</v>
      </c>
      <c r="K16" s="45">
        <v>240.0</v>
      </c>
      <c r="L16" s="30">
        <v>9.100001619E9</v>
      </c>
      <c r="M16" s="30" t="s">
        <v>992</v>
      </c>
    </row>
    <row r="17" ht="15.75" customHeight="1">
      <c r="A17" s="27" t="s">
        <v>967</v>
      </c>
      <c r="B17" s="30" t="s">
        <v>1003</v>
      </c>
      <c r="C17" s="45">
        <v>4.00001044E9</v>
      </c>
      <c r="D17" s="73">
        <v>0.0</v>
      </c>
      <c r="E17" s="27" t="s">
        <v>648</v>
      </c>
      <c r="F17" s="27" t="s">
        <v>608</v>
      </c>
      <c r="G17" s="47" t="s">
        <v>609</v>
      </c>
      <c r="H17" s="29" t="s">
        <v>610</v>
      </c>
      <c r="I17" s="29">
        <v>1.0</v>
      </c>
      <c r="J17" s="27" t="s">
        <v>611</v>
      </c>
      <c r="K17" s="45">
        <v>400.0</v>
      </c>
      <c r="L17" s="30">
        <v>9.100001529E9</v>
      </c>
      <c r="M17" s="30" t="s">
        <v>990</v>
      </c>
    </row>
    <row r="18" ht="15.75" customHeight="1">
      <c r="A18" s="27" t="s">
        <v>967</v>
      </c>
      <c r="B18" s="30" t="s">
        <v>1004</v>
      </c>
      <c r="C18" s="45">
        <v>4.000010441E9</v>
      </c>
      <c r="D18" s="73">
        <v>0.0</v>
      </c>
      <c r="E18" s="27" t="s">
        <v>648</v>
      </c>
      <c r="F18" s="27" t="s">
        <v>615</v>
      </c>
      <c r="G18" s="47" t="s">
        <v>609</v>
      </c>
      <c r="H18" s="29" t="s">
        <v>616</v>
      </c>
      <c r="I18" s="29">
        <v>1.0</v>
      </c>
      <c r="J18" s="27" t="s">
        <v>611</v>
      </c>
      <c r="K18" s="45">
        <v>400.0</v>
      </c>
      <c r="L18" s="30">
        <v>9.100001619E9</v>
      </c>
      <c r="M18" s="30" t="s">
        <v>992</v>
      </c>
    </row>
    <row r="19" ht="15.75" customHeight="1">
      <c r="A19" s="27" t="s">
        <v>970</v>
      </c>
      <c r="B19" s="30" t="s">
        <v>497</v>
      </c>
      <c r="C19" s="30">
        <v>4.000007971E9</v>
      </c>
      <c r="D19" s="73">
        <v>0.0</v>
      </c>
      <c r="E19" s="27" t="s">
        <v>648</v>
      </c>
      <c r="F19" s="29" t="s">
        <v>971</v>
      </c>
      <c r="G19" s="47" t="s">
        <v>609</v>
      </c>
      <c r="H19" s="29" t="s">
        <v>610</v>
      </c>
      <c r="I19" s="29">
        <v>1.0</v>
      </c>
      <c r="J19" s="27"/>
      <c r="K19" s="50">
        <v>260.0</v>
      </c>
      <c r="L19" s="30">
        <v>4.000007971E9</v>
      </c>
      <c r="M19" s="30" t="s">
        <v>497</v>
      </c>
    </row>
    <row r="20" ht="15.75" customHeight="1">
      <c r="A20" s="149" t="s">
        <v>1</v>
      </c>
      <c r="B20" s="149"/>
      <c r="C20" s="149"/>
      <c r="D20" s="150"/>
      <c r="E20" s="149"/>
      <c r="F20" s="149"/>
      <c r="G20" s="149"/>
      <c r="H20" s="149"/>
      <c r="I20" s="149" t="s">
        <v>601</v>
      </c>
      <c r="J20" s="149"/>
      <c r="K20" s="149"/>
      <c r="L20" s="149"/>
      <c r="M20" s="149"/>
    </row>
    <row r="21" ht="15.75" customHeight="1">
      <c r="A21" s="27" t="s">
        <v>967</v>
      </c>
      <c r="B21" s="30" t="s">
        <v>451</v>
      </c>
      <c r="C21" s="30">
        <v>4.000007951E9</v>
      </c>
      <c r="D21" s="73">
        <v>0.0</v>
      </c>
      <c r="E21" s="27" t="s">
        <v>648</v>
      </c>
      <c r="F21" s="27" t="s">
        <v>620</v>
      </c>
      <c r="G21" s="29" t="s">
        <v>621</v>
      </c>
      <c r="H21" s="50" t="s">
        <v>610</v>
      </c>
      <c r="I21" s="27">
        <v>1.0</v>
      </c>
      <c r="J21" s="31"/>
      <c r="K21" s="29">
        <v>60.0</v>
      </c>
      <c r="L21" s="30">
        <v>9.100001171E9</v>
      </c>
      <c r="M21" s="30" t="s">
        <v>1005</v>
      </c>
    </row>
    <row r="22" ht="15.75" customHeight="1">
      <c r="A22" s="27" t="s">
        <v>967</v>
      </c>
      <c r="B22" s="30" t="s">
        <v>451</v>
      </c>
      <c r="C22" s="30">
        <v>4.000007951E9</v>
      </c>
      <c r="D22" s="73">
        <v>0.0</v>
      </c>
      <c r="E22" s="27" t="s">
        <v>648</v>
      </c>
      <c r="F22" s="27" t="s">
        <v>620</v>
      </c>
      <c r="G22" s="29" t="s">
        <v>621</v>
      </c>
      <c r="H22" s="50" t="s">
        <v>610</v>
      </c>
      <c r="I22" s="27">
        <v>1.0</v>
      </c>
      <c r="J22" s="31"/>
      <c r="K22" s="29">
        <v>60.0</v>
      </c>
      <c r="L22" s="30">
        <v>9.100001171E9</v>
      </c>
      <c r="M22" s="30" t="s">
        <v>1005</v>
      </c>
    </row>
    <row r="23" ht="15.75" customHeight="1">
      <c r="A23" s="27" t="s">
        <v>967</v>
      </c>
      <c r="B23" s="30" t="s">
        <v>228</v>
      </c>
      <c r="C23" s="30">
        <v>4.00000795E9</v>
      </c>
      <c r="D23" s="73">
        <v>0.0</v>
      </c>
      <c r="E23" s="27" t="s">
        <v>648</v>
      </c>
      <c r="F23" s="27" t="s">
        <v>620</v>
      </c>
      <c r="G23" s="29" t="s">
        <v>621</v>
      </c>
      <c r="H23" s="50" t="s">
        <v>610</v>
      </c>
      <c r="I23" s="27">
        <v>1.0</v>
      </c>
      <c r="J23" s="31"/>
      <c r="K23" s="29">
        <v>50.0</v>
      </c>
      <c r="L23" s="30">
        <v>9.100001171E9</v>
      </c>
      <c r="M23" s="30" t="s">
        <v>1005</v>
      </c>
    </row>
    <row r="24" ht="15.75" customHeight="1">
      <c r="A24" s="27" t="s">
        <v>973</v>
      </c>
      <c r="B24" s="30" t="s">
        <v>452</v>
      </c>
      <c r="C24" s="30">
        <v>4.0000035E9</v>
      </c>
      <c r="D24" s="73">
        <v>0.0</v>
      </c>
      <c r="E24" s="27" t="s">
        <v>648</v>
      </c>
      <c r="F24" s="27" t="s">
        <v>620</v>
      </c>
      <c r="G24" s="29" t="s">
        <v>621</v>
      </c>
      <c r="H24" s="50" t="s">
        <v>610</v>
      </c>
      <c r="I24" s="27">
        <v>1.0</v>
      </c>
      <c r="J24" s="31"/>
      <c r="K24" s="29">
        <v>60.0</v>
      </c>
      <c r="L24" s="30">
        <v>9.100001171E9</v>
      </c>
      <c r="M24" s="30" t="s">
        <v>1005</v>
      </c>
    </row>
    <row r="25" ht="15.75" customHeight="1">
      <c r="A25" s="29" t="s">
        <v>973</v>
      </c>
      <c r="B25" s="30" t="s">
        <v>453</v>
      </c>
      <c r="C25" s="30">
        <v>4.000007941E9</v>
      </c>
      <c r="D25" s="73">
        <v>0.0</v>
      </c>
      <c r="E25" s="27" t="s">
        <v>648</v>
      </c>
      <c r="F25" s="27" t="s">
        <v>620</v>
      </c>
      <c r="G25" s="29" t="s">
        <v>621</v>
      </c>
      <c r="H25" s="50" t="s">
        <v>610</v>
      </c>
      <c r="I25" s="29">
        <v>4.0</v>
      </c>
      <c r="J25" s="31"/>
      <c r="K25" s="29">
        <v>255.0</v>
      </c>
      <c r="L25" s="30">
        <v>9.100001171E9</v>
      </c>
      <c r="M25" s="30" t="s">
        <v>1005</v>
      </c>
    </row>
    <row r="26" ht="15.75" customHeight="1">
      <c r="A26" s="163" t="s">
        <v>974</v>
      </c>
      <c r="B26" s="30" t="s">
        <v>454</v>
      </c>
      <c r="C26" s="30">
        <v>4.000007953E9</v>
      </c>
      <c r="D26" s="73">
        <v>0.0</v>
      </c>
      <c r="E26" s="27" t="s">
        <v>648</v>
      </c>
      <c r="F26" s="27" t="s">
        <v>620</v>
      </c>
      <c r="G26" s="29" t="s">
        <v>621</v>
      </c>
      <c r="H26" s="50" t="s">
        <v>610</v>
      </c>
      <c r="I26" s="27">
        <v>1.0</v>
      </c>
      <c r="J26" s="31"/>
      <c r="K26" s="29">
        <v>70.0</v>
      </c>
      <c r="L26" s="30">
        <v>9.100001171E9</v>
      </c>
      <c r="M26" s="30" t="s">
        <v>1005</v>
      </c>
    </row>
    <row r="27" ht="15.75" customHeight="1">
      <c r="A27" s="163" t="s">
        <v>975</v>
      </c>
      <c r="B27" s="30" t="s">
        <v>454</v>
      </c>
      <c r="C27" s="30">
        <v>4.000007953E9</v>
      </c>
      <c r="D27" s="73">
        <v>0.0</v>
      </c>
      <c r="E27" s="27" t="s">
        <v>648</v>
      </c>
      <c r="F27" s="27" t="s">
        <v>620</v>
      </c>
      <c r="G27" s="29" t="s">
        <v>621</v>
      </c>
      <c r="H27" s="50" t="s">
        <v>610</v>
      </c>
      <c r="I27" s="27">
        <v>1.0</v>
      </c>
      <c r="J27" s="31"/>
      <c r="K27" s="29">
        <v>70.0</v>
      </c>
      <c r="L27" s="30">
        <v>9.100001171E9</v>
      </c>
      <c r="M27" s="30" t="s">
        <v>1005</v>
      </c>
    </row>
    <row r="28" ht="15.75" customHeight="1">
      <c r="A28" s="163" t="s">
        <v>976</v>
      </c>
      <c r="B28" s="30" t="s">
        <v>454</v>
      </c>
      <c r="C28" s="30">
        <v>4.000007953E9</v>
      </c>
      <c r="D28" s="73">
        <v>0.0</v>
      </c>
      <c r="E28" s="27" t="s">
        <v>648</v>
      </c>
      <c r="F28" s="27" t="s">
        <v>620</v>
      </c>
      <c r="G28" s="29" t="s">
        <v>621</v>
      </c>
      <c r="H28" s="50" t="s">
        <v>610</v>
      </c>
      <c r="I28" s="27">
        <v>1.0</v>
      </c>
      <c r="J28" s="31"/>
      <c r="K28" s="29">
        <v>70.0</v>
      </c>
      <c r="L28" s="30">
        <v>9.100001171E9</v>
      </c>
      <c r="M28" s="30" t="s">
        <v>1005</v>
      </c>
    </row>
    <row r="29" ht="15.75" customHeight="1">
      <c r="A29" s="163" t="s">
        <v>730</v>
      </c>
      <c r="B29" s="30" t="s">
        <v>455</v>
      </c>
      <c r="C29" s="30">
        <v>4.000007943E9</v>
      </c>
      <c r="D29" s="73">
        <v>0.0</v>
      </c>
      <c r="E29" s="27" t="s">
        <v>648</v>
      </c>
      <c r="F29" s="27" t="s">
        <v>620</v>
      </c>
      <c r="G29" s="29" t="s">
        <v>621</v>
      </c>
      <c r="H29" s="50" t="s">
        <v>610</v>
      </c>
      <c r="I29" s="27">
        <v>2.0</v>
      </c>
      <c r="J29" s="31"/>
      <c r="K29" s="29">
        <v>170.0</v>
      </c>
      <c r="L29" s="30">
        <v>9.100001171E9</v>
      </c>
      <c r="M29" s="30" t="s">
        <v>1005</v>
      </c>
    </row>
    <row r="30" ht="15.75" customHeight="1">
      <c r="A30" s="163" t="s">
        <v>977</v>
      </c>
      <c r="B30" s="30" t="s">
        <v>321</v>
      </c>
      <c r="C30" s="30">
        <v>4.000007963E9</v>
      </c>
      <c r="D30" s="73">
        <v>0.0</v>
      </c>
      <c r="E30" s="27" t="s">
        <v>648</v>
      </c>
      <c r="F30" s="27" t="s">
        <v>620</v>
      </c>
      <c r="G30" s="29" t="s">
        <v>621</v>
      </c>
      <c r="H30" s="50" t="s">
        <v>610</v>
      </c>
      <c r="I30" s="27">
        <v>2.0</v>
      </c>
      <c r="J30" s="31"/>
      <c r="K30" s="29">
        <f>2*45</f>
        <v>90</v>
      </c>
      <c r="L30" s="30">
        <v>9.100001171E9</v>
      </c>
      <c r="M30" s="30" t="s">
        <v>1005</v>
      </c>
    </row>
    <row r="31" ht="15.75" customHeight="1">
      <c r="A31" s="163" t="s">
        <v>978</v>
      </c>
      <c r="B31" s="30" t="s">
        <v>321</v>
      </c>
      <c r="C31" s="30">
        <v>4.000007963E9</v>
      </c>
      <c r="D31" s="73">
        <v>0.0</v>
      </c>
      <c r="E31" s="27" t="s">
        <v>648</v>
      </c>
      <c r="F31" s="27" t="s">
        <v>620</v>
      </c>
      <c r="G31" s="29" t="s">
        <v>621</v>
      </c>
      <c r="H31" s="50" t="s">
        <v>610</v>
      </c>
      <c r="I31" s="27">
        <v>1.0</v>
      </c>
      <c r="J31" s="31"/>
      <c r="K31" s="29">
        <v>45.0</v>
      </c>
      <c r="L31" s="30">
        <v>9.100001171E9</v>
      </c>
      <c r="M31" s="30" t="s">
        <v>1005</v>
      </c>
    </row>
    <row r="32" ht="15.75" customHeight="1">
      <c r="A32" s="163" t="s">
        <v>750</v>
      </c>
      <c r="B32" s="30" t="s">
        <v>323</v>
      </c>
      <c r="C32" s="30">
        <v>4.000007942E9</v>
      </c>
      <c r="D32" s="73">
        <v>0.0</v>
      </c>
      <c r="E32" s="27" t="s">
        <v>648</v>
      </c>
      <c r="F32" s="27" t="s">
        <v>620</v>
      </c>
      <c r="G32" s="29" t="s">
        <v>621</v>
      </c>
      <c r="H32" s="50" t="s">
        <v>610</v>
      </c>
      <c r="I32" s="27">
        <v>1.0</v>
      </c>
      <c r="J32" s="31"/>
      <c r="K32" s="29">
        <v>75.0</v>
      </c>
      <c r="L32" s="30">
        <v>9.100001171E9</v>
      </c>
      <c r="M32" s="30" t="s">
        <v>1005</v>
      </c>
    </row>
    <row r="33" ht="15.75" customHeight="1">
      <c r="A33" s="29" t="s">
        <v>854</v>
      </c>
      <c r="B33" s="30" t="s">
        <v>228</v>
      </c>
      <c r="C33" s="30">
        <v>4.00000795E9</v>
      </c>
      <c r="D33" s="73">
        <v>0.0</v>
      </c>
      <c r="E33" s="27" t="s">
        <v>648</v>
      </c>
      <c r="F33" s="27" t="s">
        <v>620</v>
      </c>
      <c r="G33" s="29" t="s">
        <v>621</v>
      </c>
      <c r="H33" s="50" t="s">
        <v>610</v>
      </c>
      <c r="I33" s="27">
        <v>1.0</v>
      </c>
      <c r="J33" s="31"/>
      <c r="K33" s="29">
        <v>50.0</v>
      </c>
      <c r="L33" s="30">
        <v>9.100001171E9</v>
      </c>
      <c r="M33" s="30" t="s">
        <v>1005</v>
      </c>
    </row>
    <row r="34" ht="15.75" customHeight="1">
      <c r="A34" s="29" t="s">
        <v>50</v>
      </c>
      <c r="B34" s="30" t="s">
        <v>456</v>
      </c>
      <c r="C34" s="30">
        <v>4.000007962E9</v>
      </c>
      <c r="D34" s="73">
        <v>0.0</v>
      </c>
      <c r="E34" s="27" t="s">
        <v>648</v>
      </c>
      <c r="F34" s="27" t="s">
        <v>620</v>
      </c>
      <c r="G34" s="29" t="s">
        <v>621</v>
      </c>
      <c r="H34" s="50" t="s">
        <v>610</v>
      </c>
      <c r="I34" s="27">
        <v>1.0</v>
      </c>
      <c r="J34" s="31"/>
      <c r="K34" s="29">
        <v>50.0</v>
      </c>
      <c r="L34" s="30">
        <v>9.100001171E9</v>
      </c>
      <c r="M34" s="30" t="s">
        <v>1005</v>
      </c>
    </row>
    <row r="35" ht="15.75" customHeight="1">
      <c r="A35" s="29" t="s">
        <v>751</v>
      </c>
      <c r="B35" s="30" t="s">
        <v>229</v>
      </c>
      <c r="C35" s="30">
        <v>4.000007944E9</v>
      </c>
      <c r="D35" s="73">
        <v>0.0</v>
      </c>
      <c r="E35" s="27" t="s">
        <v>648</v>
      </c>
      <c r="F35" s="27" t="s">
        <v>620</v>
      </c>
      <c r="G35" s="29" t="s">
        <v>621</v>
      </c>
      <c r="H35" s="50" t="s">
        <v>610</v>
      </c>
      <c r="I35" s="27">
        <v>1.0</v>
      </c>
      <c r="J35" s="31"/>
      <c r="K35" s="29">
        <v>60.0</v>
      </c>
      <c r="L35" s="30">
        <v>9.100001171E9</v>
      </c>
      <c r="M35" s="30" t="s">
        <v>1005</v>
      </c>
    </row>
    <row r="36" ht="15.75" customHeight="1">
      <c r="A36" s="149" t="s">
        <v>1</v>
      </c>
      <c r="B36" s="149"/>
      <c r="C36" s="149"/>
      <c r="D36" s="150"/>
      <c r="E36" s="149"/>
      <c r="F36" s="149"/>
      <c r="G36" s="149"/>
      <c r="H36" s="149"/>
      <c r="I36" s="49" t="s">
        <v>601</v>
      </c>
      <c r="J36" s="149"/>
      <c r="K36" s="149"/>
      <c r="L36" s="149"/>
      <c r="M36" s="149"/>
    </row>
    <row r="37" ht="15.75" customHeight="1">
      <c r="A37" s="50" t="s">
        <v>931</v>
      </c>
      <c r="B37" s="30" t="s">
        <v>45</v>
      </c>
      <c r="C37" s="30">
        <v>4.000007531E9</v>
      </c>
      <c r="D37" s="73">
        <v>0.18</v>
      </c>
      <c r="E37" s="27" t="s">
        <v>648</v>
      </c>
      <c r="F37" s="27" t="s">
        <v>623</v>
      </c>
      <c r="G37" s="29" t="s">
        <v>621</v>
      </c>
      <c r="H37" s="50" t="s">
        <v>610</v>
      </c>
      <c r="I37" s="29">
        <v>1.0</v>
      </c>
      <c r="J37" s="31"/>
      <c r="K37" s="29">
        <v>700.0</v>
      </c>
      <c r="L37" s="30">
        <v>4.000007531E9</v>
      </c>
      <c r="M37" s="30" t="s">
        <v>45</v>
      </c>
    </row>
    <row r="38" ht="15.75" customHeight="1">
      <c r="A38" s="29" t="s">
        <v>50</v>
      </c>
      <c r="B38" s="30" t="s">
        <v>500</v>
      </c>
      <c r="C38" s="30">
        <v>4.00000754E9</v>
      </c>
      <c r="D38" s="73">
        <v>0.18</v>
      </c>
      <c r="E38" s="27" t="s">
        <v>648</v>
      </c>
      <c r="F38" s="27" t="s">
        <v>895</v>
      </c>
      <c r="G38" s="29" t="s">
        <v>621</v>
      </c>
      <c r="H38" s="29" t="s">
        <v>616</v>
      </c>
      <c r="I38" s="29">
        <v>1.0</v>
      </c>
      <c r="J38" s="31"/>
      <c r="K38" s="29">
        <v>1400.0</v>
      </c>
      <c r="L38" s="30">
        <v>4.00000754E9</v>
      </c>
      <c r="M38" s="30" t="s">
        <v>500</v>
      </c>
    </row>
    <row r="39" ht="15.75" customHeight="1">
      <c r="A39" s="149" t="s">
        <v>1</v>
      </c>
      <c r="B39" s="149"/>
      <c r="C39" s="149"/>
      <c r="D39" s="150"/>
      <c r="E39" s="149"/>
      <c r="F39" s="149"/>
      <c r="G39" s="149"/>
      <c r="H39" s="149"/>
      <c r="I39" s="149" t="s">
        <v>601</v>
      </c>
      <c r="J39" s="149"/>
      <c r="K39" s="149"/>
      <c r="L39" s="149"/>
      <c r="M39" s="149"/>
    </row>
    <row r="40" ht="15.75" customHeight="1">
      <c r="A40" s="29" t="s">
        <v>626</v>
      </c>
      <c r="B40" s="30" t="s">
        <v>231</v>
      </c>
      <c r="C40" s="29">
        <v>4.000004485E9</v>
      </c>
      <c r="D40" s="73">
        <v>0.18</v>
      </c>
      <c r="E40" s="27" t="s">
        <v>648</v>
      </c>
      <c r="F40" s="27" t="s">
        <v>858</v>
      </c>
      <c r="G40" s="29" t="s">
        <v>621</v>
      </c>
      <c r="H40" s="50" t="s">
        <v>610</v>
      </c>
      <c r="I40" s="89">
        <v>1.0</v>
      </c>
      <c r="J40" s="89"/>
      <c r="K40" s="29">
        <v>125.0</v>
      </c>
      <c r="L40" s="30">
        <v>4.000004485E9</v>
      </c>
      <c r="M40" s="30" t="s">
        <v>231</v>
      </c>
    </row>
    <row r="41" ht="15.75" customHeight="1">
      <c r="A41" s="29" t="s">
        <v>626</v>
      </c>
      <c r="B41" s="27" t="s">
        <v>627</v>
      </c>
      <c r="C41" s="30" t="s">
        <v>628</v>
      </c>
      <c r="D41" s="73">
        <v>0.18</v>
      </c>
      <c r="E41" s="27" t="s">
        <v>648</v>
      </c>
      <c r="F41" s="27" t="s">
        <v>858</v>
      </c>
      <c r="G41" s="29" t="s">
        <v>621</v>
      </c>
      <c r="H41" s="50" t="s">
        <v>610</v>
      </c>
      <c r="I41" s="89">
        <v>1.0</v>
      </c>
      <c r="J41" s="89"/>
      <c r="K41" s="29">
        <v>25.0</v>
      </c>
      <c r="L41" s="30">
        <v>4.000002451E9</v>
      </c>
      <c r="M41" s="30" t="s">
        <v>76</v>
      </c>
    </row>
    <row r="42" ht="15.75" customHeight="1">
      <c r="A42" s="29" t="s">
        <v>630</v>
      </c>
      <c r="B42" s="27" t="s">
        <v>627</v>
      </c>
      <c r="C42" s="30" t="s">
        <v>628</v>
      </c>
      <c r="D42" s="73">
        <v>0.18</v>
      </c>
      <c r="E42" s="27" t="s">
        <v>648</v>
      </c>
      <c r="F42" s="27" t="s">
        <v>858</v>
      </c>
      <c r="G42" s="29" t="s">
        <v>621</v>
      </c>
      <c r="H42" s="50" t="s">
        <v>610</v>
      </c>
      <c r="I42" s="89">
        <v>2.0</v>
      </c>
      <c r="J42" s="89"/>
      <c r="K42" s="29">
        <v>50.0</v>
      </c>
      <c r="L42" s="30">
        <v>4.000002451E9</v>
      </c>
      <c r="M42" s="30" t="s">
        <v>76</v>
      </c>
    </row>
    <row r="43" ht="15.75" customHeight="1">
      <c r="A43" s="29" t="s">
        <v>630</v>
      </c>
      <c r="B43" s="30" t="s">
        <v>77</v>
      </c>
      <c r="C43" s="29">
        <v>4.000002253E9</v>
      </c>
      <c r="D43" s="73">
        <v>0.18</v>
      </c>
      <c r="E43" s="27" t="s">
        <v>648</v>
      </c>
      <c r="F43" s="27" t="s">
        <v>858</v>
      </c>
      <c r="G43" s="29" t="s">
        <v>621</v>
      </c>
      <c r="H43" s="50" t="s">
        <v>610</v>
      </c>
      <c r="I43" s="89">
        <v>2.0</v>
      </c>
      <c r="J43" s="89"/>
      <c r="K43" s="29">
        <v>250.0</v>
      </c>
      <c r="L43" s="30">
        <v>4.000002253E9</v>
      </c>
      <c r="M43" s="30" t="s">
        <v>77</v>
      </c>
    </row>
    <row r="44" ht="15.75" customHeight="1">
      <c r="A44" s="29" t="s">
        <v>235</v>
      </c>
      <c r="B44" s="30" t="s">
        <v>235</v>
      </c>
      <c r="C44" s="29">
        <v>8400003.0</v>
      </c>
      <c r="D44" s="73">
        <v>0.18</v>
      </c>
      <c r="E44" s="27" t="s">
        <v>648</v>
      </c>
      <c r="F44" s="27" t="s">
        <v>637</v>
      </c>
      <c r="G44" s="29" t="s">
        <v>621</v>
      </c>
      <c r="H44" s="50" t="s">
        <v>610</v>
      </c>
      <c r="I44" s="89">
        <v>1.0</v>
      </c>
      <c r="J44" s="89"/>
      <c r="K44" s="29">
        <v>300.0</v>
      </c>
      <c r="L44" s="30">
        <v>8400003.0</v>
      </c>
      <c r="M44" s="30" t="s">
        <v>235</v>
      </c>
    </row>
    <row r="45" ht="15.75" customHeight="1">
      <c r="A45" s="29" t="s">
        <v>756</v>
      </c>
      <c r="B45" s="30" t="s">
        <v>233</v>
      </c>
      <c r="C45" s="29">
        <v>4.000007512E9</v>
      </c>
      <c r="D45" s="73">
        <v>0.18</v>
      </c>
      <c r="E45" s="27" t="s">
        <v>648</v>
      </c>
      <c r="F45" s="27" t="s">
        <v>637</v>
      </c>
      <c r="G45" s="29" t="s">
        <v>621</v>
      </c>
      <c r="H45" s="50" t="s">
        <v>610</v>
      </c>
      <c r="I45" s="89">
        <v>1.0</v>
      </c>
      <c r="J45" s="89"/>
      <c r="K45" s="29">
        <v>200.0</v>
      </c>
      <c r="L45" s="30">
        <v>4.000007512E9</v>
      </c>
      <c r="M45" s="30" t="s">
        <v>233</v>
      </c>
    </row>
    <row r="46" ht="15.75" customHeight="1">
      <c r="A46" s="29" t="s">
        <v>634</v>
      </c>
      <c r="B46" s="30" t="s">
        <v>755</v>
      </c>
      <c r="C46" s="45">
        <v>4.000010493E9</v>
      </c>
      <c r="D46" s="73">
        <v>0.0</v>
      </c>
      <c r="E46" s="27" t="s">
        <v>648</v>
      </c>
      <c r="F46" s="27" t="s">
        <v>636</v>
      </c>
      <c r="G46" s="47" t="s">
        <v>609</v>
      </c>
      <c r="H46" s="50" t="s">
        <v>610</v>
      </c>
      <c r="I46" s="89">
        <v>1.0</v>
      </c>
      <c r="J46" s="89"/>
      <c r="K46" s="29">
        <v>200.0</v>
      </c>
      <c r="L46" s="30">
        <v>4.000010493E9</v>
      </c>
      <c r="M46" s="30" t="s">
        <v>755</v>
      </c>
    </row>
    <row r="47" ht="15.75" customHeight="1">
      <c r="A47" s="29" t="s">
        <v>82</v>
      </c>
      <c r="B47" s="30" t="s">
        <v>641</v>
      </c>
      <c r="C47" s="45">
        <v>4.00001059E9</v>
      </c>
      <c r="D47" s="73">
        <v>0.18</v>
      </c>
      <c r="E47" s="27" t="s">
        <v>648</v>
      </c>
      <c r="F47" s="27" t="s">
        <v>642</v>
      </c>
      <c r="G47" s="47" t="s">
        <v>609</v>
      </c>
      <c r="H47" s="50" t="s">
        <v>610</v>
      </c>
      <c r="I47" s="89">
        <v>1.0</v>
      </c>
      <c r="J47" s="89"/>
      <c r="K47" s="29">
        <v>200.0</v>
      </c>
      <c r="L47" s="30">
        <v>4.00001059E9</v>
      </c>
      <c r="M47" s="30" t="s">
        <v>641</v>
      </c>
    </row>
    <row r="48" ht="15.75" customHeight="1">
      <c r="A48" s="29" t="s">
        <v>639</v>
      </c>
      <c r="B48" s="30" t="s">
        <v>81</v>
      </c>
      <c r="C48" s="29">
        <v>8400000.0</v>
      </c>
      <c r="D48" s="46">
        <v>0.18</v>
      </c>
      <c r="E48" s="29" t="s">
        <v>648</v>
      </c>
      <c r="F48" s="29" t="s">
        <v>640</v>
      </c>
      <c r="G48" s="29" t="s">
        <v>621</v>
      </c>
      <c r="H48" s="50" t="s">
        <v>610</v>
      </c>
      <c r="I48" s="89">
        <v>1.0</v>
      </c>
      <c r="J48" s="89"/>
      <c r="K48" s="29">
        <v>227.0</v>
      </c>
      <c r="L48" s="30">
        <v>8400000.0</v>
      </c>
      <c r="M48" s="30" t="s">
        <v>81</v>
      </c>
    </row>
    <row r="49" ht="15.75" customHeight="1">
      <c r="A49" s="29" t="s">
        <v>763</v>
      </c>
      <c r="B49" s="30" t="s">
        <v>764</v>
      </c>
      <c r="C49" s="30">
        <v>4.000009112E9</v>
      </c>
      <c r="D49" s="46">
        <v>0.0</v>
      </c>
      <c r="E49" s="29" t="s">
        <v>648</v>
      </c>
      <c r="F49" s="29" t="s">
        <v>637</v>
      </c>
      <c r="G49" s="29" t="s">
        <v>621</v>
      </c>
      <c r="H49" s="50" t="s">
        <v>610</v>
      </c>
      <c r="I49" s="89">
        <v>1.0</v>
      </c>
      <c r="J49" s="89"/>
      <c r="K49" s="29">
        <v>48.0</v>
      </c>
      <c r="L49" s="30">
        <v>4.000009112E9</v>
      </c>
      <c r="M49" s="30" t="s">
        <v>764</v>
      </c>
    </row>
    <row r="50" ht="15.75" customHeight="1">
      <c r="A50" s="89" t="s">
        <v>631</v>
      </c>
      <c r="B50" s="30" t="s">
        <v>896</v>
      </c>
      <c r="C50" s="30">
        <v>4.00001069E9</v>
      </c>
      <c r="D50" s="46">
        <v>0.18</v>
      </c>
      <c r="E50" s="29" t="s">
        <v>648</v>
      </c>
      <c r="F50" s="29" t="s">
        <v>633</v>
      </c>
      <c r="G50" s="29" t="s">
        <v>621</v>
      </c>
      <c r="H50" s="50" t="s">
        <v>610</v>
      </c>
      <c r="I50" s="89">
        <v>1.0</v>
      </c>
      <c r="J50" s="89"/>
      <c r="K50" s="29">
        <v>1300.0</v>
      </c>
      <c r="L50" s="30">
        <v>4.00001069E9</v>
      </c>
      <c r="M50" s="30" t="s">
        <v>896</v>
      </c>
    </row>
    <row r="51" ht="15.75" customHeight="1">
      <c r="A51" s="89" t="s">
        <v>758</v>
      </c>
      <c r="B51" s="30" t="s">
        <v>236</v>
      </c>
      <c r="C51" s="29">
        <v>8401400.0</v>
      </c>
      <c r="D51" s="46">
        <v>0.18</v>
      </c>
      <c r="E51" s="29" t="s">
        <v>648</v>
      </c>
      <c r="F51" s="29" t="s">
        <v>637</v>
      </c>
      <c r="G51" s="29" t="s">
        <v>621</v>
      </c>
      <c r="H51" s="50" t="s">
        <v>610</v>
      </c>
      <c r="I51" s="89">
        <v>1.0</v>
      </c>
      <c r="J51" s="89"/>
      <c r="K51" s="29">
        <v>500.0</v>
      </c>
      <c r="L51" s="30">
        <v>8401400.0</v>
      </c>
      <c r="M51" s="30" t="s">
        <v>236</v>
      </c>
    </row>
    <row r="52" ht="15.75" customHeight="1">
      <c r="A52" s="28" t="s">
        <v>759</v>
      </c>
      <c r="B52" s="30" t="s">
        <v>980</v>
      </c>
      <c r="C52" s="29">
        <v>4.000010594E9</v>
      </c>
      <c r="D52" s="46">
        <v>0.0</v>
      </c>
      <c r="E52" s="28" t="s">
        <v>607</v>
      </c>
      <c r="F52" s="29" t="s">
        <v>637</v>
      </c>
      <c r="G52" s="47" t="s">
        <v>609</v>
      </c>
      <c r="H52" s="50" t="s">
        <v>610</v>
      </c>
      <c r="I52" s="89">
        <v>1.0</v>
      </c>
      <c r="J52" s="31"/>
      <c r="K52" s="29">
        <v>120.0</v>
      </c>
      <c r="L52" s="30">
        <v>4.000010594E9</v>
      </c>
      <c r="M52" s="30" t="s">
        <v>980</v>
      </c>
    </row>
    <row r="53" ht="15.75" customHeight="1">
      <c r="A53" s="132"/>
      <c r="B53" s="132"/>
      <c r="C53" s="132"/>
      <c r="D53" s="132"/>
      <c r="E53" s="132"/>
      <c r="F53" s="132"/>
      <c r="G53" s="132"/>
      <c r="H53" s="132"/>
      <c r="I53" s="132"/>
      <c r="J53" s="132"/>
      <c r="K53" s="52">
        <f>SUM(K5:K52)</f>
        <v>12860</v>
      </c>
      <c r="L53" s="132"/>
      <c r="M53" s="132"/>
    </row>
    <row r="54" ht="15.75" customHeight="1">
      <c r="A54" s="92" t="s">
        <v>765</v>
      </c>
      <c r="B54" s="40"/>
      <c r="C54" s="40"/>
      <c r="D54" s="40"/>
      <c r="E54" s="40"/>
      <c r="F54" s="40"/>
      <c r="G54" s="41"/>
      <c r="H54" s="132"/>
      <c r="I54" s="151" t="s">
        <v>601</v>
      </c>
      <c r="J54" s="132"/>
      <c r="K54" s="132"/>
      <c r="L54" s="132"/>
      <c r="M54" s="132"/>
    </row>
    <row r="55" ht="15.75" customHeight="1">
      <c r="A55" s="27" t="s">
        <v>898</v>
      </c>
      <c r="B55" s="30" t="s">
        <v>1006</v>
      </c>
      <c r="C55" s="45">
        <v>4.000010626E9</v>
      </c>
      <c r="D55" s="73">
        <v>0.0</v>
      </c>
      <c r="E55" s="29" t="s">
        <v>934</v>
      </c>
      <c r="F55" s="29" t="s">
        <v>935</v>
      </c>
      <c r="G55" s="47" t="s">
        <v>609</v>
      </c>
      <c r="H55" s="50" t="s">
        <v>610</v>
      </c>
      <c r="I55" s="27">
        <v>1.0</v>
      </c>
      <c r="J55" s="27" t="s">
        <v>611</v>
      </c>
      <c r="K55" s="29">
        <v>150.0</v>
      </c>
      <c r="L55" s="30">
        <v>4.000010626E9</v>
      </c>
      <c r="M55" s="30" t="s">
        <v>1006</v>
      </c>
      <c r="N55" s="27" t="s">
        <v>898</v>
      </c>
    </row>
    <row r="56" ht="15.75" customHeight="1">
      <c r="A56" s="27" t="s">
        <v>898</v>
      </c>
      <c r="B56" s="30" t="s">
        <v>1007</v>
      </c>
      <c r="C56" s="45">
        <v>4.00001062E9</v>
      </c>
      <c r="D56" s="73">
        <v>0.0</v>
      </c>
      <c r="E56" s="29" t="s">
        <v>934</v>
      </c>
      <c r="F56" s="29" t="s">
        <v>935</v>
      </c>
      <c r="G56" s="47" t="s">
        <v>609</v>
      </c>
      <c r="H56" s="50" t="s">
        <v>610</v>
      </c>
      <c r="I56" s="27">
        <v>1.0</v>
      </c>
      <c r="J56" s="27" t="s">
        <v>611</v>
      </c>
      <c r="K56" s="29">
        <v>280.0</v>
      </c>
      <c r="L56" s="30">
        <v>4.00001062E9</v>
      </c>
      <c r="M56" s="30" t="s">
        <v>1007</v>
      </c>
      <c r="N56" s="27" t="s">
        <v>898</v>
      </c>
    </row>
    <row r="57" ht="15.75" customHeight="1">
      <c r="A57" s="27" t="s">
        <v>937</v>
      </c>
      <c r="B57" s="30" t="s">
        <v>462</v>
      </c>
      <c r="C57" s="30">
        <v>4.000008448E9</v>
      </c>
      <c r="D57" s="73">
        <v>0.0</v>
      </c>
      <c r="E57" s="29" t="s">
        <v>934</v>
      </c>
      <c r="F57" s="29" t="s">
        <v>935</v>
      </c>
      <c r="G57" s="47" t="s">
        <v>609</v>
      </c>
      <c r="H57" s="50" t="s">
        <v>610</v>
      </c>
      <c r="I57" s="27">
        <v>1.0</v>
      </c>
      <c r="J57" s="27" t="s">
        <v>983</v>
      </c>
      <c r="K57" s="29">
        <v>340.0</v>
      </c>
      <c r="L57" s="30">
        <v>4.000008448E9</v>
      </c>
      <c r="M57" s="30" t="s">
        <v>462</v>
      </c>
      <c r="N57" s="27" t="s">
        <v>937</v>
      </c>
    </row>
    <row r="58" ht="15.75" customHeight="1">
      <c r="A58" s="27" t="s">
        <v>937</v>
      </c>
      <c r="B58" s="30" t="s">
        <v>1008</v>
      </c>
      <c r="C58" s="45">
        <v>4.00001065E9</v>
      </c>
      <c r="D58" s="73">
        <v>0.0</v>
      </c>
      <c r="E58" s="29" t="s">
        <v>934</v>
      </c>
      <c r="F58" s="29" t="s">
        <v>935</v>
      </c>
      <c r="G58" s="47" t="s">
        <v>609</v>
      </c>
      <c r="H58" s="50" t="s">
        <v>610</v>
      </c>
      <c r="I58" s="27">
        <v>1.0</v>
      </c>
      <c r="J58" s="50" t="s">
        <v>611</v>
      </c>
      <c r="K58" s="29">
        <v>280.0</v>
      </c>
      <c r="L58" s="30">
        <v>4.00001065E9</v>
      </c>
      <c r="M58" s="30" t="s">
        <v>1008</v>
      </c>
      <c r="N58" s="27" t="s">
        <v>937</v>
      </c>
    </row>
    <row r="59" ht="15.75" customHeight="1">
      <c r="A59" s="27" t="s">
        <v>939</v>
      </c>
      <c r="B59" s="30" t="s">
        <v>1009</v>
      </c>
      <c r="C59" s="45">
        <v>4.000010651E9</v>
      </c>
      <c r="D59" s="73">
        <v>0.0</v>
      </c>
      <c r="E59" s="29" t="s">
        <v>934</v>
      </c>
      <c r="F59" s="29" t="s">
        <v>935</v>
      </c>
      <c r="G59" s="47" t="s">
        <v>609</v>
      </c>
      <c r="H59" s="50" t="s">
        <v>610</v>
      </c>
      <c r="I59" s="27">
        <v>1.0</v>
      </c>
      <c r="J59" s="27" t="s">
        <v>611</v>
      </c>
      <c r="K59" s="50">
        <v>175.0</v>
      </c>
      <c r="L59" s="30">
        <v>4.000010651E9</v>
      </c>
      <c r="M59" s="30" t="s">
        <v>1009</v>
      </c>
      <c r="N59" s="27" t="s">
        <v>939</v>
      </c>
    </row>
    <row r="60" ht="15.75" customHeight="1">
      <c r="A60" s="27" t="s">
        <v>939</v>
      </c>
      <c r="B60" s="30" t="s">
        <v>1010</v>
      </c>
      <c r="C60" s="45">
        <v>4.000010644E9</v>
      </c>
      <c r="D60" s="73">
        <v>0.0</v>
      </c>
      <c r="E60" s="29" t="s">
        <v>934</v>
      </c>
      <c r="F60" s="29" t="s">
        <v>935</v>
      </c>
      <c r="G60" s="47" t="s">
        <v>609</v>
      </c>
      <c r="H60" s="50" t="s">
        <v>610</v>
      </c>
      <c r="I60" s="27">
        <v>1.0</v>
      </c>
      <c r="J60" s="27" t="s">
        <v>611</v>
      </c>
      <c r="K60" s="50">
        <v>125.0</v>
      </c>
      <c r="L60" s="30">
        <v>4.000010644E9</v>
      </c>
      <c r="M60" s="30" t="s">
        <v>1010</v>
      </c>
      <c r="N60" s="27" t="s">
        <v>939</v>
      </c>
    </row>
    <row r="61" ht="15.75" customHeight="1">
      <c r="A61" s="27" t="s">
        <v>942</v>
      </c>
      <c r="B61" s="30" t="s">
        <v>1011</v>
      </c>
      <c r="C61" s="45">
        <v>4.000008505E9</v>
      </c>
      <c r="D61" s="73">
        <v>0.0</v>
      </c>
      <c r="E61" s="29" t="s">
        <v>934</v>
      </c>
      <c r="F61" s="29" t="s">
        <v>935</v>
      </c>
      <c r="G61" s="47" t="s">
        <v>609</v>
      </c>
      <c r="H61" s="50" t="s">
        <v>610</v>
      </c>
      <c r="I61" s="27">
        <v>1.0</v>
      </c>
      <c r="J61" s="27" t="s">
        <v>944</v>
      </c>
      <c r="K61" s="50">
        <v>28.0</v>
      </c>
      <c r="L61" s="30">
        <v>4.000008505E9</v>
      </c>
      <c r="M61" s="30" t="s">
        <v>1011</v>
      </c>
      <c r="N61" s="27" t="s">
        <v>942</v>
      </c>
    </row>
    <row r="62" ht="15.75" customHeight="1">
      <c r="A62" s="27" t="s">
        <v>945</v>
      </c>
      <c r="B62" s="30" t="s">
        <v>1012</v>
      </c>
      <c r="C62" s="45">
        <v>4.000010622E9</v>
      </c>
      <c r="D62" s="73">
        <v>0.0</v>
      </c>
      <c r="E62" s="29" t="s">
        <v>934</v>
      </c>
      <c r="F62" s="29" t="s">
        <v>935</v>
      </c>
      <c r="G62" s="47" t="s">
        <v>609</v>
      </c>
      <c r="H62" s="50" t="s">
        <v>610</v>
      </c>
      <c r="I62" s="27">
        <v>1.0</v>
      </c>
      <c r="J62" s="27" t="s">
        <v>611</v>
      </c>
      <c r="K62" s="50">
        <v>225.0</v>
      </c>
      <c r="L62" s="30">
        <v>4.000010622E9</v>
      </c>
      <c r="M62" s="30" t="s">
        <v>1012</v>
      </c>
      <c r="N62" s="27" t="s">
        <v>945</v>
      </c>
    </row>
    <row r="63" ht="15.75" customHeight="1">
      <c r="A63" s="163"/>
      <c r="B63" s="163"/>
      <c r="C63" s="163"/>
      <c r="D63" s="163"/>
      <c r="E63" s="163"/>
      <c r="F63" s="163"/>
      <c r="G63" s="163"/>
      <c r="H63" s="163"/>
      <c r="I63" s="163"/>
      <c r="J63" s="163"/>
      <c r="K63" s="102"/>
      <c r="L63" s="30"/>
      <c r="M63" s="30"/>
    </row>
    <row r="64" ht="15.75" customHeight="1">
      <c r="A64" s="152"/>
      <c r="B64" s="152"/>
      <c r="C64" s="152"/>
      <c r="D64" s="152"/>
      <c r="E64" s="152"/>
      <c r="F64" s="152"/>
      <c r="G64" s="152"/>
      <c r="H64" s="152"/>
      <c r="I64" s="153"/>
      <c r="J64" s="153"/>
      <c r="K64" s="54"/>
      <c r="L64" s="51"/>
      <c r="M64" s="51"/>
    </row>
    <row r="65" ht="15.75" customHeight="1">
      <c r="A65" s="152"/>
      <c r="B65" s="152"/>
      <c r="C65" s="152"/>
      <c r="D65" s="152"/>
      <c r="E65" s="152"/>
      <c r="F65" s="152"/>
      <c r="G65" s="152"/>
      <c r="H65" s="152"/>
      <c r="I65" s="153"/>
      <c r="J65" s="153"/>
      <c r="K65" s="54"/>
      <c r="L65" s="51"/>
      <c r="M65" s="51"/>
    </row>
    <row r="66" ht="15.75" customHeight="1">
      <c r="A66" s="152"/>
      <c r="B66" s="152"/>
      <c r="C66" s="152"/>
      <c r="D66" s="152"/>
      <c r="E66" s="50"/>
      <c r="F66" s="126" t="s">
        <v>947</v>
      </c>
      <c r="G66" s="126">
        <v>13800.0</v>
      </c>
      <c r="H66" s="50"/>
      <c r="I66" s="50"/>
      <c r="K66" s="54"/>
      <c r="L66" s="51"/>
      <c r="M66" s="51"/>
    </row>
    <row r="67" ht="15.75" customHeight="1">
      <c r="A67" s="152"/>
      <c r="B67" s="152"/>
      <c r="C67" s="152"/>
      <c r="D67" s="152"/>
      <c r="E67" s="164" t="s">
        <v>779</v>
      </c>
      <c r="F67" s="164" t="s">
        <v>780</v>
      </c>
      <c r="G67" s="164" t="s">
        <v>781</v>
      </c>
      <c r="H67" s="165" t="s">
        <v>782</v>
      </c>
      <c r="I67" s="166" t="s">
        <v>948</v>
      </c>
      <c r="J67" s="56" t="s">
        <v>822</v>
      </c>
      <c r="K67" s="54"/>
      <c r="L67" s="51"/>
      <c r="M67" s="51"/>
    </row>
    <row r="68" ht="15.75" customHeight="1">
      <c r="A68" s="152"/>
      <c r="B68" s="152"/>
      <c r="C68" s="152"/>
      <c r="D68" s="152"/>
      <c r="E68" s="31">
        <f>+K53</f>
        <v>12860</v>
      </c>
      <c r="F68" s="31" t="s">
        <v>949</v>
      </c>
      <c r="G68" s="31" t="s">
        <v>950</v>
      </c>
      <c r="H68" s="155">
        <f>E68+K61+K57+K58</f>
        <v>13508</v>
      </c>
      <c r="I68" s="80">
        <f t="shared" ref="I68:I71" si="1">G$66-H68</f>
        <v>292</v>
      </c>
      <c r="J68" s="56">
        <v>13800.0</v>
      </c>
      <c r="K68" s="54"/>
      <c r="L68" s="51"/>
      <c r="M68" s="51"/>
    </row>
    <row r="69" ht="15.75" customHeight="1">
      <c r="A69" s="152"/>
      <c r="B69" s="152"/>
      <c r="C69" s="152"/>
      <c r="D69" s="152"/>
      <c r="E69" s="31"/>
      <c r="F69" s="31" t="s">
        <v>951</v>
      </c>
      <c r="G69" s="31" t="s">
        <v>952</v>
      </c>
      <c r="H69" s="155">
        <f>E68+K59+K60+K62</f>
        <v>13385</v>
      </c>
      <c r="I69" s="80">
        <f t="shared" si="1"/>
        <v>415</v>
      </c>
      <c r="J69" s="56">
        <v>13800.0</v>
      </c>
      <c r="K69" s="54"/>
      <c r="L69" s="51"/>
      <c r="M69" s="51"/>
    </row>
    <row r="70" ht="15.75" customHeight="1">
      <c r="A70" s="152"/>
      <c r="B70" s="152"/>
      <c r="C70" s="152"/>
      <c r="D70" s="152"/>
      <c r="E70" s="31"/>
      <c r="F70" s="31" t="s">
        <v>951</v>
      </c>
      <c r="G70" s="31" t="s">
        <v>950</v>
      </c>
      <c r="H70" s="80">
        <f>E68+K59+K60+K57+K58</f>
        <v>13780</v>
      </c>
      <c r="I70" s="80">
        <f t="shared" si="1"/>
        <v>20</v>
      </c>
      <c r="J70" s="56">
        <v>13800.0</v>
      </c>
      <c r="K70" s="54"/>
      <c r="L70" s="51"/>
      <c r="M70" s="51"/>
    </row>
    <row r="71" ht="15.75" customHeight="1">
      <c r="A71" s="152"/>
      <c r="B71" s="152"/>
      <c r="C71" s="152"/>
      <c r="D71" s="152"/>
      <c r="E71" s="31"/>
      <c r="F71" s="31" t="s">
        <v>783</v>
      </c>
      <c r="G71" s="31" t="s">
        <v>952</v>
      </c>
      <c r="H71" s="80">
        <f>E68+K55+K56+K62</f>
        <v>13515</v>
      </c>
      <c r="I71" s="80">
        <f t="shared" si="1"/>
        <v>285</v>
      </c>
      <c r="J71" s="56">
        <v>13800.0</v>
      </c>
      <c r="K71" s="54"/>
      <c r="L71" s="51"/>
      <c r="M71" s="51"/>
    </row>
    <row r="72" ht="15.75" customHeight="1">
      <c r="A72" s="152"/>
      <c r="B72" s="152"/>
      <c r="C72" s="152"/>
      <c r="D72" s="152"/>
      <c r="E72" s="152"/>
      <c r="F72" s="152"/>
      <c r="G72" s="152"/>
      <c r="H72" s="152"/>
      <c r="I72" s="153"/>
      <c r="J72" s="153"/>
      <c r="K72" s="54"/>
      <c r="L72" s="51"/>
      <c r="M72" s="51"/>
    </row>
    <row r="73" ht="15.75" customHeight="1">
      <c r="A73" s="152"/>
      <c r="B73" s="152"/>
      <c r="C73" s="72"/>
      <c r="D73" s="141"/>
      <c r="E73" s="141"/>
      <c r="F73" s="72"/>
      <c r="G73" s="72"/>
      <c r="H73" s="159"/>
      <c r="I73" s="153"/>
      <c r="J73" s="153"/>
      <c r="K73" s="54"/>
      <c r="L73" s="51"/>
      <c r="M73" s="51"/>
      <c r="N73" s="159"/>
      <c r="O73" s="159"/>
      <c r="P73" s="159"/>
      <c r="Q73" s="159"/>
      <c r="R73" s="159"/>
      <c r="S73" s="159"/>
      <c r="T73" s="159"/>
      <c r="U73" s="159"/>
      <c r="V73" s="159"/>
      <c r="W73" s="159"/>
      <c r="X73" s="159"/>
      <c r="Y73" s="159"/>
      <c r="Z73" s="159"/>
    </row>
    <row r="74" ht="15.75" customHeight="1">
      <c r="A74" s="152"/>
      <c r="B74" s="152"/>
      <c r="C74" s="72"/>
      <c r="D74" s="72"/>
      <c r="E74" s="72"/>
      <c r="F74" s="72"/>
      <c r="G74" s="72"/>
      <c r="H74" s="159"/>
      <c r="I74" s="153"/>
      <c r="J74" s="153"/>
      <c r="K74" s="54"/>
      <c r="L74" s="160"/>
      <c r="M74" s="160"/>
      <c r="N74" s="1"/>
      <c r="O74" s="1"/>
      <c r="P74" s="1"/>
      <c r="Q74" s="1"/>
      <c r="R74" s="1"/>
      <c r="S74" s="1"/>
      <c r="T74" s="159"/>
      <c r="U74" s="159"/>
      <c r="V74" s="159"/>
      <c r="W74" s="159"/>
      <c r="X74" s="159"/>
      <c r="Y74" s="159"/>
      <c r="Z74" s="159"/>
    </row>
    <row r="75" ht="15.75" customHeight="1">
      <c r="A75" s="152"/>
      <c r="B75" s="152"/>
      <c r="C75" s="135"/>
      <c r="D75" s="135"/>
      <c r="E75" s="135"/>
      <c r="F75" s="141"/>
      <c r="G75" s="167"/>
      <c r="H75" s="135"/>
      <c r="I75" s="153"/>
      <c r="J75" s="153"/>
      <c r="K75" s="54"/>
      <c r="L75" s="167"/>
      <c r="M75" s="167"/>
      <c r="N75" s="167"/>
      <c r="O75" s="167"/>
      <c r="P75" s="167"/>
      <c r="Q75" s="167"/>
      <c r="R75" s="167"/>
      <c r="S75" s="167"/>
      <c r="T75" s="159"/>
      <c r="U75" s="159"/>
      <c r="V75" s="159"/>
      <c r="W75" s="159"/>
      <c r="X75" s="159"/>
      <c r="Y75" s="159"/>
      <c r="Z75" s="159"/>
    </row>
    <row r="76" ht="15.75" customHeight="1">
      <c r="A76" s="152"/>
      <c r="B76" s="152"/>
      <c r="C76" s="160"/>
      <c r="D76" s="160"/>
      <c r="E76" s="160"/>
      <c r="F76" s="168"/>
      <c r="G76" s="70"/>
      <c r="H76" s="160"/>
      <c r="I76" s="153"/>
      <c r="J76" s="153"/>
      <c r="K76" s="54"/>
      <c r="L76" s="71"/>
      <c r="M76" s="71"/>
      <c r="N76" s="71"/>
      <c r="O76" s="71"/>
      <c r="P76" s="71"/>
      <c r="Q76" s="71"/>
      <c r="R76" s="71"/>
      <c r="S76" s="71"/>
      <c r="T76" s="159"/>
      <c r="U76" s="159"/>
      <c r="V76" s="159"/>
      <c r="W76" s="159"/>
      <c r="X76" s="159"/>
      <c r="Y76" s="159"/>
      <c r="Z76" s="159"/>
    </row>
    <row r="77" ht="15.75" customHeight="1">
      <c r="A77" s="152"/>
      <c r="B77" s="152"/>
      <c r="C77" s="160"/>
      <c r="D77" s="160"/>
      <c r="E77" s="160"/>
      <c r="F77" s="168"/>
      <c r="G77" s="70"/>
      <c r="H77" s="160"/>
      <c r="I77" s="153"/>
      <c r="J77" s="153"/>
      <c r="K77" s="54"/>
      <c r="L77" s="71"/>
      <c r="M77" s="71"/>
      <c r="N77" s="71"/>
      <c r="O77" s="71"/>
      <c r="P77" s="71"/>
      <c r="Q77" s="71"/>
      <c r="R77" s="71"/>
      <c r="S77" s="71"/>
      <c r="T77" s="159"/>
      <c r="U77" s="159"/>
      <c r="V77" s="159"/>
      <c r="W77" s="159"/>
      <c r="X77" s="159"/>
      <c r="Y77" s="159"/>
      <c r="Z77" s="159"/>
    </row>
    <row r="78" ht="15.75" customHeight="1">
      <c r="A78" s="152"/>
      <c r="B78" s="152"/>
      <c r="C78" s="160"/>
      <c r="D78" s="160"/>
      <c r="E78" s="160"/>
      <c r="F78" s="167"/>
      <c r="G78" s="70"/>
      <c r="H78" s="160"/>
      <c r="I78" s="153"/>
      <c r="J78" s="153"/>
      <c r="K78" s="54"/>
      <c r="L78" s="71"/>
      <c r="M78" s="71"/>
      <c r="N78" s="71"/>
      <c r="O78" s="71"/>
      <c r="P78" s="71"/>
      <c r="Q78" s="71"/>
      <c r="R78" s="71"/>
      <c r="S78" s="71"/>
      <c r="T78" s="159"/>
      <c r="U78" s="159"/>
      <c r="V78" s="159"/>
      <c r="W78" s="159"/>
      <c r="X78" s="159"/>
      <c r="Y78" s="159"/>
      <c r="Z78" s="159"/>
    </row>
    <row r="79" ht="15.75" customHeight="1">
      <c r="A79" s="152"/>
      <c r="B79" s="152"/>
      <c r="C79" s="160"/>
      <c r="D79" s="160"/>
      <c r="E79" s="160"/>
      <c r="F79" s="167"/>
      <c r="G79" s="70"/>
      <c r="H79" s="160"/>
      <c r="I79" s="153"/>
      <c r="J79" s="153"/>
      <c r="K79" s="54"/>
      <c r="L79" s="71"/>
      <c r="M79" s="71"/>
      <c r="N79" s="71"/>
      <c r="O79" s="71"/>
      <c r="P79" s="71"/>
      <c r="Q79" s="71"/>
      <c r="R79" s="71"/>
      <c r="S79" s="71"/>
      <c r="T79" s="159"/>
      <c r="U79" s="159"/>
      <c r="V79" s="159"/>
      <c r="W79" s="159"/>
      <c r="X79" s="159"/>
      <c r="Y79" s="159"/>
      <c r="Z79" s="159"/>
    </row>
    <row r="80" ht="15.75" customHeight="1">
      <c r="A80" s="152"/>
      <c r="B80" s="152"/>
      <c r="C80" s="160"/>
      <c r="D80" s="160"/>
      <c r="E80" s="160"/>
      <c r="F80" s="167"/>
      <c r="G80" s="70"/>
      <c r="H80" s="1"/>
      <c r="I80" s="153"/>
      <c r="J80" s="153"/>
      <c r="K80" s="54"/>
      <c r="L80" s="71"/>
      <c r="M80" s="71"/>
      <c r="N80" s="71"/>
      <c r="O80" s="71"/>
      <c r="P80" s="71"/>
      <c r="Q80" s="71"/>
      <c r="R80" s="71"/>
      <c r="S80" s="71"/>
      <c r="T80" s="159"/>
      <c r="U80" s="159"/>
      <c r="V80" s="159"/>
      <c r="W80" s="159"/>
      <c r="X80" s="159"/>
      <c r="Y80" s="159"/>
      <c r="Z80" s="159"/>
    </row>
    <row r="81" ht="15.75" customHeight="1">
      <c r="A81" s="152"/>
      <c r="B81" s="152"/>
      <c r="C81" s="167"/>
      <c r="E81" s="160"/>
      <c r="F81" s="167"/>
      <c r="G81" s="70"/>
      <c r="H81" s="1"/>
      <c r="I81" s="153"/>
      <c r="J81" s="153"/>
      <c r="K81" s="54"/>
      <c r="L81" s="71"/>
      <c r="M81" s="71"/>
      <c r="N81" s="71"/>
      <c r="O81" s="71"/>
      <c r="P81" s="71"/>
      <c r="Q81" s="71"/>
      <c r="R81" s="71"/>
      <c r="S81" s="71"/>
      <c r="T81" s="159"/>
      <c r="U81" s="159"/>
      <c r="V81" s="159"/>
      <c r="W81" s="159"/>
      <c r="X81" s="159"/>
      <c r="Y81" s="159"/>
      <c r="Z81" s="159"/>
    </row>
    <row r="82" ht="15.75" customHeight="1">
      <c r="A82" s="152"/>
      <c r="B82" s="152"/>
      <c r="C82" s="70"/>
      <c r="D82" s="71"/>
      <c r="E82" s="72"/>
      <c r="F82" s="72"/>
      <c r="G82" s="72"/>
      <c r="H82" s="159"/>
      <c r="I82" s="153"/>
      <c r="J82" s="153"/>
      <c r="K82" s="54"/>
      <c r="L82" s="71"/>
      <c r="M82" s="71"/>
      <c r="N82" s="161"/>
      <c r="O82" s="161"/>
      <c r="P82" s="161"/>
      <c r="Q82" s="161"/>
      <c r="R82" s="161"/>
      <c r="S82" s="161"/>
      <c r="T82" s="159"/>
      <c r="U82" s="159"/>
      <c r="V82" s="159"/>
      <c r="W82" s="159"/>
      <c r="X82" s="159"/>
      <c r="Y82" s="159"/>
      <c r="Z82" s="159"/>
    </row>
    <row r="83" ht="15.75" customHeight="1">
      <c r="A83" s="152"/>
      <c r="B83" s="152"/>
      <c r="C83" s="70"/>
      <c r="D83" s="71"/>
      <c r="E83" s="54"/>
      <c r="F83" s="54"/>
      <c r="G83" s="54"/>
      <c r="H83" s="159"/>
      <c r="I83" s="153"/>
      <c r="J83" s="153"/>
      <c r="K83" s="54"/>
      <c r="L83" s="51"/>
      <c r="M83" s="51"/>
      <c r="N83" s="159"/>
      <c r="O83" s="159"/>
      <c r="P83" s="159"/>
      <c r="Q83" s="159"/>
      <c r="R83" s="159"/>
      <c r="S83" s="159"/>
      <c r="T83" s="159"/>
      <c r="U83" s="159"/>
      <c r="V83" s="159"/>
      <c r="W83" s="159"/>
      <c r="X83" s="159"/>
      <c r="Y83" s="159"/>
      <c r="Z83" s="159"/>
    </row>
    <row r="84" ht="15.75" customHeight="1">
      <c r="A84" s="152"/>
      <c r="B84" s="152"/>
      <c r="C84" s="167"/>
      <c r="D84" s="169"/>
      <c r="E84" s="54"/>
      <c r="F84" s="54"/>
      <c r="G84" s="54"/>
      <c r="H84" s="159"/>
      <c r="I84" s="153"/>
      <c r="J84" s="153"/>
      <c r="K84" s="54"/>
      <c r="L84" s="51"/>
      <c r="M84" s="51"/>
      <c r="N84" s="159"/>
      <c r="O84" s="159"/>
      <c r="P84" s="159"/>
      <c r="Q84" s="159"/>
      <c r="R84" s="159"/>
      <c r="S84" s="159"/>
      <c r="T84" s="159"/>
      <c r="U84" s="159"/>
      <c r="V84" s="159"/>
      <c r="W84" s="159"/>
      <c r="X84" s="159"/>
      <c r="Y84" s="159"/>
      <c r="Z84" s="159"/>
    </row>
    <row r="85" ht="15.75" customHeight="1">
      <c r="A85" s="152"/>
      <c r="B85" s="152"/>
      <c r="C85" s="152"/>
      <c r="D85" s="152"/>
      <c r="E85" s="152"/>
      <c r="F85" s="152"/>
      <c r="G85" s="152"/>
      <c r="H85" s="152"/>
      <c r="I85" s="153"/>
      <c r="J85" s="153"/>
      <c r="K85" s="54"/>
      <c r="L85" s="51"/>
      <c r="M85" s="51"/>
      <c r="N85" s="159"/>
      <c r="O85" s="159"/>
      <c r="P85" s="159"/>
      <c r="Q85" s="159"/>
      <c r="R85" s="159"/>
      <c r="S85" s="159"/>
      <c r="T85" s="159"/>
      <c r="U85" s="159"/>
      <c r="V85" s="159"/>
      <c r="W85" s="159"/>
      <c r="X85" s="159"/>
      <c r="Y85" s="159"/>
      <c r="Z85" s="159"/>
    </row>
    <row r="86" ht="15.75" customHeight="1">
      <c r="A86" s="152"/>
      <c r="B86" s="152"/>
      <c r="C86" s="152"/>
      <c r="D86" s="152"/>
      <c r="E86" s="152"/>
      <c r="F86" s="152"/>
      <c r="G86" s="152"/>
      <c r="H86" s="152"/>
      <c r="I86" s="153"/>
      <c r="J86" s="153"/>
      <c r="K86" s="54"/>
      <c r="L86" s="51"/>
      <c r="M86" s="51"/>
      <c r="N86" s="159"/>
      <c r="O86" s="159"/>
      <c r="P86" s="159"/>
      <c r="Q86" s="159"/>
      <c r="R86" s="159"/>
      <c r="S86" s="159"/>
      <c r="T86" s="159"/>
      <c r="U86" s="159"/>
      <c r="V86" s="159"/>
      <c r="W86" s="159"/>
      <c r="X86" s="159"/>
      <c r="Y86" s="159"/>
      <c r="Z86" s="159"/>
    </row>
    <row r="87" ht="15.75" customHeight="1">
      <c r="A87" s="152"/>
      <c r="B87" s="152"/>
      <c r="C87" s="152"/>
      <c r="D87" s="152"/>
      <c r="E87" s="152"/>
      <c r="F87" s="152"/>
      <c r="G87" s="152"/>
      <c r="H87" s="152"/>
      <c r="I87" s="153"/>
      <c r="J87" s="153"/>
      <c r="K87" s="54"/>
      <c r="L87" s="51"/>
      <c r="M87" s="51"/>
      <c r="N87" s="159"/>
      <c r="O87" s="159"/>
      <c r="P87" s="159"/>
      <c r="Q87" s="159"/>
      <c r="R87" s="159"/>
      <c r="S87" s="159"/>
      <c r="T87" s="159"/>
      <c r="U87" s="159"/>
      <c r="V87" s="159"/>
      <c r="W87" s="159"/>
      <c r="X87" s="159"/>
      <c r="Y87" s="159"/>
      <c r="Z87" s="159"/>
    </row>
    <row r="88" ht="15.75" customHeight="1">
      <c r="A88" s="152"/>
      <c r="B88" s="152"/>
      <c r="C88" s="152"/>
      <c r="D88" s="152"/>
      <c r="E88" s="152"/>
      <c r="F88" s="152"/>
      <c r="G88" s="152"/>
      <c r="H88" s="152"/>
      <c r="I88" s="153"/>
      <c r="J88" s="153"/>
      <c r="K88" s="54"/>
      <c r="L88" s="51"/>
      <c r="M88" s="51"/>
      <c r="N88" s="159"/>
      <c r="O88" s="159"/>
      <c r="P88" s="159"/>
      <c r="Q88" s="159"/>
      <c r="R88" s="159"/>
      <c r="S88" s="159"/>
      <c r="T88" s="159"/>
      <c r="U88" s="159"/>
      <c r="V88" s="159"/>
      <c r="W88" s="159"/>
      <c r="X88" s="159"/>
      <c r="Y88" s="159"/>
      <c r="Z88" s="159"/>
    </row>
    <row r="89" ht="15.75" customHeight="1">
      <c r="A89" s="152"/>
      <c r="B89" s="152"/>
      <c r="C89" s="152"/>
      <c r="D89" s="152"/>
      <c r="E89" s="152"/>
      <c r="F89" s="152"/>
      <c r="G89" s="152"/>
      <c r="H89" s="152"/>
      <c r="I89" s="153"/>
      <c r="J89" s="153"/>
      <c r="K89" s="54"/>
      <c r="L89" s="51"/>
      <c r="M89" s="51"/>
      <c r="N89" s="159"/>
      <c r="O89" s="159"/>
      <c r="P89" s="159"/>
      <c r="Q89" s="159"/>
      <c r="R89" s="159"/>
      <c r="S89" s="159"/>
      <c r="T89" s="159"/>
      <c r="U89" s="159"/>
      <c r="V89" s="159"/>
      <c r="W89" s="159"/>
      <c r="X89" s="159"/>
      <c r="Y89" s="159"/>
      <c r="Z89" s="159"/>
    </row>
    <row r="90" ht="15.75" customHeight="1">
      <c r="A90" s="152"/>
      <c r="B90" s="152"/>
      <c r="C90" s="152"/>
      <c r="D90" s="152"/>
      <c r="E90" s="152"/>
      <c r="F90" s="152"/>
      <c r="G90" s="152"/>
      <c r="H90" s="152"/>
      <c r="I90" s="153"/>
      <c r="J90" s="153"/>
      <c r="K90" s="54"/>
      <c r="L90" s="51"/>
      <c r="M90" s="51"/>
      <c r="N90" s="159"/>
      <c r="O90" s="159"/>
      <c r="P90" s="159"/>
      <c r="Q90" s="159"/>
      <c r="R90" s="159"/>
      <c r="S90" s="159"/>
      <c r="T90" s="159"/>
      <c r="U90" s="159"/>
      <c r="V90" s="159"/>
      <c r="W90" s="159"/>
      <c r="X90" s="159"/>
      <c r="Y90" s="159"/>
      <c r="Z90" s="159"/>
    </row>
    <row r="91" ht="15.75" customHeight="1">
      <c r="A91" s="152"/>
      <c r="B91" s="152"/>
      <c r="C91" s="152"/>
      <c r="D91" s="152"/>
      <c r="E91" s="152"/>
      <c r="F91" s="152"/>
      <c r="G91" s="152"/>
      <c r="H91" s="152"/>
      <c r="I91" s="153"/>
      <c r="J91" s="153"/>
      <c r="K91" s="54"/>
      <c r="L91" s="51"/>
      <c r="M91" s="51"/>
      <c r="N91" s="159"/>
      <c r="O91" s="159"/>
      <c r="P91" s="159"/>
      <c r="Q91" s="159"/>
      <c r="R91" s="159"/>
      <c r="S91" s="159"/>
      <c r="T91" s="159"/>
      <c r="U91" s="159"/>
      <c r="V91" s="159"/>
      <c r="W91" s="159"/>
      <c r="X91" s="159"/>
      <c r="Y91" s="159"/>
      <c r="Z91" s="159"/>
    </row>
    <row r="92" ht="15.75" customHeight="1">
      <c r="A92" s="152"/>
      <c r="B92" s="152"/>
      <c r="C92" s="152"/>
      <c r="D92" s="152"/>
      <c r="E92" s="152"/>
      <c r="F92" s="152"/>
      <c r="G92" s="152"/>
      <c r="H92" s="152"/>
      <c r="I92" s="153"/>
      <c r="J92" s="153"/>
      <c r="K92" s="54"/>
      <c r="L92" s="51"/>
      <c r="M92" s="51"/>
      <c r="N92" s="159"/>
      <c r="O92" s="159"/>
      <c r="P92" s="159"/>
      <c r="Q92" s="159"/>
      <c r="R92" s="159"/>
      <c r="S92" s="159"/>
      <c r="T92" s="159"/>
      <c r="U92" s="159"/>
      <c r="V92" s="159"/>
      <c r="W92" s="159"/>
      <c r="X92" s="159"/>
      <c r="Y92" s="159"/>
      <c r="Z92" s="159"/>
    </row>
    <row r="93" ht="15.75" customHeight="1">
      <c r="A93" s="152"/>
      <c r="B93" s="152"/>
      <c r="C93" s="152"/>
      <c r="D93" s="152"/>
      <c r="E93" s="152"/>
      <c r="F93" s="152"/>
      <c r="G93" s="152"/>
      <c r="H93" s="152"/>
      <c r="I93" s="153"/>
      <c r="J93" s="153"/>
      <c r="K93" s="54"/>
      <c r="L93" s="51"/>
      <c r="M93" s="51"/>
      <c r="N93" s="159"/>
      <c r="O93" s="159"/>
      <c r="P93" s="159"/>
      <c r="Q93" s="159"/>
      <c r="R93" s="159"/>
      <c r="S93" s="159"/>
      <c r="T93" s="159"/>
      <c r="U93" s="159"/>
      <c r="V93" s="159"/>
      <c r="W93" s="159"/>
      <c r="X93" s="159"/>
      <c r="Y93" s="159"/>
      <c r="Z93" s="159"/>
    </row>
    <row r="94" ht="15.75" customHeight="1">
      <c r="A94" s="152"/>
      <c r="B94" s="152"/>
      <c r="C94" s="152"/>
      <c r="D94" s="152"/>
      <c r="E94" s="152"/>
      <c r="F94" s="152"/>
      <c r="G94" s="152"/>
      <c r="H94" s="152"/>
      <c r="I94" s="153"/>
      <c r="J94" s="153"/>
      <c r="K94" s="54"/>
      <c r="L94" s="51"/>
      <c r="M94" s="51"/>
    </row>
    <row r="95" ht="15.75" customHeight="1">
      <c r="A95" s="152"/>
      <c r="B95" s="152"/>
      <c r="C95" s="152"/>
      <c r="D95" s="152"/>
      <c r="E95" s="152"/>
      <c r="F95" s="152"/>
      <c r="G95" s="152"/>
      <c r="H95" s="152"/>
      <c r="I95" s="153"/>
      <c r="J95" s="153"/>
      <c r="K95" s="54"/>
      <c r="L95" s="51"/>
      <c r="M95" s="51"/>
    </row>
    <row r="96" ht="15.75" customHeight="1">
      <c r="A96" s="152"/>
      <c r="B96" s="152"/>
      <c r="C96" s="152"/>
      <c r="D96" s="152"/>
      <c r="E96" s="152"/>
      <c r="F96" s="152"/>
      <c r="G96" s="152"/>
      <c r="H96" s="152"/>
      <c r="I96" s="153"/>
      <c r="J96" s="153"/>
      <c r="K96" s="54"/>
      <c r="L96" s="51"/>
      <c r="M96" s="51"/>
    </row>
    <row r="97" ht="15.75" customHeight="1">
      <c r="A97" s="152"/>
      <c r="B97" s="152"/>
      <c r="C97" s="152"/>
      <c r="D97" s="152"/>
      <c r="E97" s="152"/>
      <c r="F97" s="152"/>
      <c r="G97" s="152"/>
      <c r="H97" s="152"/>
      <c r="I97" s="153"/>
      <c r="J97" s="153"/>
      <c r="K97" s="54"/>
      <c r="L97" s="51"/>
      <c r="M97" s="51"/>
    </row>
    <row r="98" ht="15.75" customHeight="1">
      <c r="A98" s="152"/>
      <c r="B98" s="152"/>
      <c r="C98" s="152"/>
      <c r="D98" s="152"/>
      <c r="E98" s="152"/>
      <c r="F98" s="152"/>
      <c r="G98" s="152"/>
      <c r="H98" s="152"/>
      <c r="I98" s="153"/>
      <c r="J98" s="153"/>
      <c r="K98" s="54"/>
      <c r="L98" s="51"/>
      <c r="M98" s="51"/>
    </row>
    <row r="99" ht="15.75" customHeight="1">
      <c r="A99" s="152"/>
      <c r="B99" s="152"/>
      <c r="C99" s="152"/>
      <c r="D99" s="152"/>
      <c r="E99" s="152"/>
      <c r="F99" s="152"/>
      <c r="G99" s="152"/>
      <c r="H99" s="152"/>
      <c r="I99" s="153"/>
      <c r="J99" s="153"/>
      <c r="K99" s="54"/>
      <c r="L99" s="51"/>
      <c r="M99" s="51"/>
    </row>
    <row r="100" ht="15.75" customHeight="1">
      <c r="A100" s="152"/>
      <c r="B100" s="152"/>
      <c r="C100" s="152"/>
      <c r="D100" s="152"/>
      <c r="E100" s="152"/>
      <c r="F100" s="152"/>
      <c r="G100" s="152"/>
      <c r="H100" s="152"/>
      <c r="I100" s="153"/>
      <c r="J100" s="153"/>
      <c r="K100" s="54"/>
      <c r="L100" s="51"/>
      <c r="M100" s="51"/>
    </row>
    <row r="101" ht="15.75" customHeight="1">
      <c r="A101" s="152"/>
      <c r="B101" s="152"/>
      <c r="C101" s="152"/>
      <c r="D101" s="152"/>
      <c r="E101" s="152"/>
      <c r="F101" s="152"/>
      <c r="G101" s="152"/>
      <c r="H101" s="152"/>
      <c r="I101" s="153"/>
      <c r="J101" s="153"/>
      <c r="K101" s="54"/>
      <c r="L101" s="51"/>
      <c r="M101" s="51"/>
    </row>
    <row r="102" ht="15.75" customHeight="1">
      <c r="A102" s="152"/>
      <c r="B102" s="152"/>
      <c r="C102" s="152"/>
      <c r="D102" s="152"/>
      <c r="E102" s="152"/>
      <c r="F102" s="152"/>
      <c r="G102" s="152"/>
      <c r="H102" s="152"/>
      <c r="I102" s="153"/>
      <c r="J102" s="153"/>
      <c r="K102" s="54"/>
      <c r="L102" s="51"/>
      <c r="M102" s="51"/>
    </row>
    <row r="103" ht="15.75" customHeight="1">
      <c r="A103" s="152"/>
      <c r="B103" s="152"/>
      <c r="C103" s="152"/>
      <c r="D103" s="152"/>
      <c r="E103" s="152"/>
      <c r="F103" s="152"/>
      <c r="G103" s="152"/>
      <c r="H103" s="152"/>
      <c r="I103" s="153"/>
      <c r="J103" s="153"/>
      <c r="K103" s="54"/>
      <c r="L103" s="51"/>
      <c r="M103" s="51"/>
    </row>
    <row r="104" ht="15.75" customHeight="1">
      <c r="A104" s="152"/>
      <c r="B104" s="152"/>
      <c r="C104" s="152"/>
      <c r="D104" s="152"/>
      <c r="E104" s="152"/>
      <c r="F104" s="152"/>
      <c r="G104" s="152"/>
      <c r="H104" s="152"/>
      <c r="I104" s="153"/>
      <c r="J104" s="153"/>
      <c r="K104" s="54"/>
      <c r="L104" s="51"/>
      <c r="M104" s="51"/>
    </row>
    <row r="105" ht="15.75" customHeight="1">
      <c r="A105" s="152"/>
      <c r="B105" s="152"/>
      <c r="C105" s="152"/>
      <c r="D105" s="152"/>
      <c r="E105" s="152"/>
      <c r="F105" s="152"/>
      <c r="G105" s="152"/>
      <c r="H105" s="152"/>
      <c r="I105" s="153"/>
      <c r="J105" s="153"/>
      <c r="K105" s="54"/>
      <c r="L105" s="51"/>
      <c r="M105" s="51"/>
    </row>
    <row r="106" ht="15.75" customHeight="1">
      <c r="A106" s="152"/>
      <c r="B106" s="152"/>
      <c r="C106" s="152"/>
      <c r="D106" s="152"/>
      <c r="E106" s="152"/>
      <c r="F106" s="152"/>
      <c r="G106" s="152"/>
      <c r="H106" s="152"/>
      <c r="I106" s="153"/>
      <c r="J106" s="153"/>
      <c r="K106" s="54"/>
      <c r="L106" s="51"/>
      <c r="M106" s="51"/>
    </row>
    <row r="107" ht="15.75" customHeight="1">
      <c r="A107" s="152"/>
      <c r="B107" s="152"/>
      <c r="C107" s="152"/>
      <c r="D107" s="152"/>
      <c r="E107" s="152"/>
      <c r="F107" s="152"/>
      <c r="G107" s="152"/>
      <c r="H107" s="152"/>
      <c r="I107" s="153"/>
      <c r="J107" s="153"/>
      <c r="K107" s="54"/>
      <c r="L107" s="51"/>
      <c r="M107" s="51"/>
    </row>
    <row r="108" ht="15.75" customHeight="1">
      <c r="A108" s="152"/>
      <c r="B108" s="152"/>
      <c r="C108" s="152"/>
      <c r="D108" s="152"/>
      <c r="E108" s="152"/>
      <c r="F108" s="152"/>
      <c r="G108" s="152"/>
      <c r="H108" s="152"/>
      <c r="I108" s="153"/>
      <c r="J108" s="153"/>
      <c r="K108" s="54"/>
      <c r="L108" s="51"/>
      <c r="M108" s="51"/>
    </row>
    <row r="109" ht="15.75" customHeight="1">
      <c r="A109" s="152"/>
      <c r="B109" s="152"/>
      <c r="C109" s="152"/>
      <c r="D109" s="152"/>
      <c r="E109" s="152"/>
      <c r="F109" s="152"/>
      <c r="G109" s="152"/>
      <c r="H109" s="152"/>
      <c r="I109" s="153"/>
      <c r="J109" s="153"/>
      <c r="K109" s="54"/>
      <c r="L109" s="51"/>
      <c r="M109" s="51"/>
    </row>
    <row r="110" ht="15.75" customHeight="1">
      <c r="A110" s="152"/>
      <c r="B110" s="152"/>
      <c r="C110" s="152"/>
      <c r="D110" s="152"/>
      <c r="E110" s="152"/>
      <c r="F110" s="152"/>
      <c r="G110" s="152"/>
      <c r="H110" s="152"/>
      <c r="I110" s="153"/>
      <c r="J110" s="153"/>
      <c r="K110" s="54"/>
      <c r="L110" s="51"/>
      <c r="M110" s="51"/>
    </row>
    <row r="111" ht="15.75" customHeight="1">
      <c r="A111" s="152"/>
      <c r="B111" s="152"/>
      <c r="C111" s="152"/>
      <c r="D111" s="152"/>
      <c r="E111" s="152"/>
      <c r="F111" s="152"/>
      <c r="G111" s="152"/>
      <c r="H111" s="152"/>
      <c r="I111" s="153"/>
      <c r="J111" s="153"/>
      <c r="K111" s="54"/>
      <c r="L111" s="51"/>
      <c r="M111" s="51"/>
    </row>
    <row r="112" ht="15.75" customHeight="1">
      <c r="A112" s="152"/>
      <c r="B112" s="152"/>
      <c r="C112" s="152"/>
      <c r="D112" s="152"/>
      <c r="E112" s="152"/>
      <c r="F112" s="152"/>
      <c r="G112" s="152"/>
      <c r="H112" s="152"/>
      <c r="I112" s="153"/>
      <c r="J112" s="153"/>
      <c r="K112" s="54"/>
      <c r="L112" s="51"/>
      <c r="M112" s="51"/>
    </row>
    <row r="113" ht="15.75" customHeight="1">
      <c r="A113" s="152"/>
      <c r="B113" s="152"/>
      <c r="C113" s="152"/>
      <c r="D113" s="152"/>
      <c r="E113" s="152"/>
      <c r="F113" s="152"/>
      <c r="G113" s="152"/>
      <c r="H113" s="152"/>
      <c r="I113" s="153"/>
      <c r="J113" s="153"/>
      <c r="K113" s="54"/>
      <c r="L113" s="51"/>
      <c r="M113" s="51"/>
    </row>
    <row r="114" ht="15.75" customHeight="1">
      <c r="A114" s="152"/>
      <c r="B114" s="152"/>
      <c r="C114" s="152"/>
      <c r="D114" s="152"/>
      <c r="E114" s="152"/>
      <c r="F114" s="152"/>
      <c r="G114" s="152"/>
      <c r="H114" s="152"/>
      <c r="I114" s="153"/>
      <c r="J114" s="153"/>
      <c r="K114" s="54"/>
      <c r="L114" s="51"/>
      <c r="M114" s="51"/>
    </row>
    <row r="115" ht="15.75" customHeight="1">
      <c r="A115" s="152"/>
      <c r="B115" s="152"/>
      <c r="C115" s="152"/>
      <c r="D115" s="152"/>
      <c r="E115" s="152"/>
      <c r="F115" s="152"/>
      <c r="G115" s="152"/>
      <c r="H115" s="152"/>
      <c r="I115" s="153"/>
      <c r="J115" s="153"/>
      <c r="K115" s="54"/>
      <c r="L115" s="51"/>
      <c r="M115" s="51"/>
    </row>
    <row r="116" ht="15.75" customHeight="1">
      <c r="A116" s="152"/>
      <c r="B116" s="152"/>
      <c r="C116" s="152"/>
      <c r="D116" s="152"/>
      <c r="E116" s="152"/>
      <c r="F116" s="152"/>
      <c r="G116" s="152"/>
      <c r="H116" s="152"/>
      <c r="I116" s="153"/>
      <c r="J116" s="153"/>
      <c r="K116" s="54"/>
      <c r="L116" s="51"/>
      <c r="M116" s="51"/>
    </row>
    <row r="117" ht="15.75" customHeight="1">
      <c r="A117" s="152"/>
      <c r="B117" s="152"/>
      <c r="C117" s="152"/>
      <c r="D117" s="152"/>
      <c r="E117" s="152"/>
      <c r="F117" s="152"/>
      <c r="G117" s="152"/>
      <c r="H117" s="152"/>
      <c r="I117" s="153"/>
      <c r="J117" s="153"/>
      <c r="K117" s="54"/>
      <c r="L117" s="51"/>
      <c r="M117" s="51"/>
    </row>
    <row r="118" ht="15.75" customHeight="1">
      <c r="A118" s="152"/>
      <c r="B118" s="152"/>
      <c r="C118" s="152"/>
      <c r="D118" s="152"/>
      <c r="E118" s="152"/>
      <c r="F118" s="152"/>
      <c r="G118" s="152"/>
      <c r="H118" s="152"/>
      <c r="I118" s="153"/>
      <c r="J118" s="153"/>
      <c r="K118" s="54"/>
      <c r="L118" s="51"/>
      <c r="M118" s="51"/>
    </row>
    <row r="119" ht="15.75" customHeight="1">
      <c r="A119" s="152"/>
      <c r="B119" s="152"/>
      <c r="C119" s="152"/>
      <c r="D119" s="152"/>
      <c r="E119" s="152"/>
      <c r="F119" s="152"/>
      <c r="G119" s="152"/>
      <c r="H119" s="152"/>
      <c r="I119" s="153"/>
      <c r="J119" s="153"/>
      <c r="K119" s="54"/>
      <c r="L119" s="51"/>
      <c r="M119" s="51"/>
    </row>
    <row r="120" ht="15.75" customHeight="1">
      <c r="A120" s="152"/>
      <c r="B120" s="152"/>
      <c r="C120" s="152"/>
      <c r="D120" s="152"/>
      <c r="E120" s="152"/>
      <c r="F120" s="152"/>
      <c r="G120" s="152"/>
      <c r="H120" s="152"/>
      <c r="I120" s="153"/>
      <c r="J120" s="153"/>
      <c r="K120" s="54"/>
      <c r="L120" s="51"/>
      <c r="M120" s="51"/>
    </row>
    <row r="121" ht="15.75" customHeight="1">
      <c r="A121" s="152"/>
      <c r="B121" s="152"/>
      <c r="C121" s="152"/>
      <c r="D121" s="152"/>
      <c r="E121" s="152"/>
      <c r="F121" s="152"/>
      <c r="G121" s="152"/>
      <c r="H121" s="152"/>
      <c r="I121" s="153"/>
      <c r="J121" s="153"/>
      <c r="K121" s="54"/>
      <c r="L121" s="51"/>
      <c r="M121" s="51"/>
    </row>
    <row r="122" ht="15.75" customHeight="1">
      <c r="A122" s="152"/>
      <c r="B122" s="152"/>
      <c r="C122" s="152"/>
      <c r="D122" s="152"/>
      <c r="E122" s="152"/>
      <c r="F122" s="152"/>
      <c r="G122" s="152"/>
      <c r="H122" s="152"/>
      <c r="I122" s="153"/>
      <c r="J122" s="153"/>
      <c r="K122" s="54"/>
      <c r="L122" s="51"/>
      <c r="M122" s="51"/>
    </row>
    <row r="123" ht="15.75" customHeight="1">
      <c r="A123" s="152"/>
      <c r="B123" s="152"/>
      <c r="C123" s="152"/>
      <c r="D123" s="152"/>
      <c r="E123" s="152"/>
      <c r="F123" s="152"/>
      <c r="G123" s="152"/>
      <c r="H123" s="152"/>
      <c r="I123" s="153"/>
      <c r="J123" s="153"/>
      <c r="K123" s="54"/>
      <c r="L123" s="51"/>
      <c r="M123" s="51"/>
    </row>
    <row r="124" ht="15.75" customHeight="1">
      <c r="A124" s="152"/>
      <c r="B124" s="152"/>
      <c r="C124" s="152"/>
      <c r="D124" s="152"/>
      <c r="E124" s="152"/>
      <c r="F124" s="152"/>
      <c r="G124" s="152"/>
      <c r="H124" s="152"/>
      <c r="I124" s="153"/>
      <c r="J124" s="153"/>
      <c r="K124" s="54"/>
      <c r="L124" s="51"/>
      <c r="M124" s="51"/>
    </row>
    <row r="125" ht="15.75" customHeight="1">
      <c r="A125" s="152"/>
      <c r="B125" s="152"/>
      <c r="C125" s="152"/>
      <c r="D125" s="152"/>
      <c r="E125" s="152"/>
      <c r="F125" s="152"/>
      <c r="G125" s="152"/>
      <c r="H125" s="152"/>
      <c r="I125" s="153"/>
      <c r="J125" s="153"/>
      <c r="K125" s="54"/>
      <c r="L125" s="51"/>
      <c r="M125" s="51"/>
    </row>
    <row r="126" ht="15.75" customHeight="1">
      <c r="A126" s="152"/>
      <c r="B126" s="152"/>
      <c r="C126" s="152"/>
      <c r="D126" s="152"/>
      <c r="E126" s="152"/>
      <c r="F126" s="152"/>
      <c r="G126" s="152"/>
      <c r="H126" s="152"/>
      <c r="I126" s="153"/>
      <c r="J126" s="153"/>
      <c r="K126" s="54"/>
      <c r="L126" s="51"/>
      <c r="M126" s="51"/>
    </row>
    <row r="127" ht="15.75" customHeight="1">
      <c r="A127" s="152"/>
      <c r="B127" s="152"/>
      <c r="C127" s="152"/>
      <c r="D127" s="152"/>
      <c r="E127" s="152"/>
      <c r="F127" s="152"/>
      <c r="G127" s="152"/>
      <c r="H127" s="152"/>
      <c r="I127" s="153"/>
      <c r="J127" s="153"/>
      <c r="K127" s="54"/>
      <c r="L127" s="51"/>
      <c r="M127" s="51"/>
    </row>
    <row r="128" ht="15.75" customHeight="1">
      <c r="A128" s="152"/>
      <c r="B128" s="152"/>
      <c r="C128" s="152"/>
      <c r="D128" s="152"/>
      <c r="E128" s="152"/>
      <c r="F128" s="152"/>
      <c r="G128" s="152"/>
      <c r="H128" s="152"/>
      <c r="I128" s="153"/>
      <c r="J128" s="153"/>
      <c r="K128" s="54"/>
      <c r="L128" s="51"/>
      <c r="M128" s="51"/>
    </row>
    <row r="129" ht="15.75" customHeight="1">
      <c r="A129" s="152"/>
      <c r="B129" s="152"/>
      <c r="C129" s="152"/>
      <c r="D129" s="152"/>
      <c r="E129" s="152"/>
      <c r="F129" s="152"/>
      <c r="G129" s="152"/>
      <c r="H129" s="152"/>
      <c r="I129" s="153"/>
      <c r="J129" s="153"/>
      <c r="K129" s="54"/>
      <c r="L129" s="51"/>
      <c r="M129" s="51"/>
    </row>
    <row r="130" ht="15.75" customHeight="1">
      <c r="A130" s="152"/>
      <c r="B130" s="152"/>
      <c r="C130" s="152"/>
      <c r="D130" s="152"/>
      <c r="E130" s="152"/>
      <c r="F130" s="152"/>
      <c r="G130" s="152"/>
      <c r="H130" s="152"/>
      <c r="I130" s="153"/>
      <c r="J130" s="153"/>
      <c r="K130" s="54"/>
      <c r="L130" s="51"/>
      <c r="M130" s="51"/>
    </row>
    <row r="131" ht="15.75" customHeight="1">
      <c r="A131" s="152"/>
      <c r="B131" s="152"/>
      <c r="C131" s="152"/>
      <c r="D131" s="152"/>
      <c r="E131" s="152"/>
      <c r="F131" s="152"/>
      <c r="G131" s="152"/>
      <c r="H131" s="152"/>
      <c r="I131" s="153"/>
      <c r="J131" s="153"/>
      <c r="K131" s="54"/>
      <c r="L131" s="51"/>
      <c r="M131" s="51"/>
    </row>
    <row r="132" ht="15.75" customHeight="1">
      <c r="A132" s="152"/>
      <c r="B132" s="152"/>
      <c r="C132" s="152"/>
      <c r="D132" s="152"/>
      <c r="E132" s="152"/>
      <c r="F132" s="152"/>
      <c r="G132" s="152"/>
      <c r="H132" s="152"/>
      <c r="I132" s="153"/>
      <c r="J132" s="153"/>
      <c r="K132" s="54"/>
      <c r="L132" s="51"/>
      <c r="M132" s="51"/>
    </row>
    <row r="133" ht="15.75" customHeight="1">
      <c r="A133" s="152"/>
      <c r="B133" s="152"/>
      <c r="C133" s="152"/>
      <c r="D133" s="152"/>
      <c r="E133" s="152"/>
      <c r="F133" s="152"/>
      <c r="G133" s="152"/>
      <c r="H133" s="152"/>
      <c r="I133" s="153"/>
      <c r="J133" s="153"/>
      <c r="K133" s="54"/>
      <c r="L133" s="51"/>
      <c r="M133" s="51"/>
    </row>
    <row r="134" ht="15.75" customHeight="1">
      <c r="A134" s="152"/>
      <c r="B134" s="152"/>
      <c r="C134" s="152"/>
      <c r="D134" s="152"/>
      <c r="E134" s="152"/>
      <c r="F134" s="152"/>
      <c r="G134" s="152"/>
      <c r="H134" s="152"/>
      <c r="I134" s="153"/>
      <c r="J134" s="153"/>
      <c r="K134" s="54"/>
      <c r="L134" s="51"/>
      <c r="M134" s="51"/>
    </row>
    <row r="135" ht="15.75" customHeight="1">
      <c r="A135" s="152"/>
      <c r="B135" s="152"/>
      <c r="C135" s="152"/>
      <c r="D135" s="152"/>
      <c r="E135" s="152"/>
      <c r="F135" s="152"/>
      <c r="G135" s="152"/>
      <c r="H135" s="152"/>
      <c r="I135" s="153"/>
      <c r="J135" s="153"/>
      <c r="K135" s="54"/>
      <c r="L135" s="51"/>
      <c r="M135" s="51"/>
    </row>
    <row r="136" ht="15.75" customHeight="1">
      <c r="A136" s="152"/>
      <c r="B136" s="152"/>
      <c r="C136" s="152"/>
      <c r="D136" s="152"/>
      <c r="E136" s="152"/>
      <c r="F136" s="152"/>
      <c r="G136" s="152"/>
      <c r="H136" s="152"/>
      <c r="I136" s="153"/>
      <c r="J136" s="153"/>
      <c r="K136" s="54"/>
      <c r="L136" s="51"/>
      <c r="M136" s="51"/>
    </row>
    <row r="137" ht="15.75" customHeight="1">
      <c r="A137" s="152"/>
      <c r="B137" s="152"/>
      <c r="C137" s="152"/>
      <c r="D137" s="152"/>
      <c r="E137" s="152"/>
      <c r="F137" s="152"/>
      <c r="G137" s="152"/>
      <c r="H137" s="152"/>
      <c r="I137" s="153"/>
      <c r="J137" s="153"/>
      <c r="K137" s="54"/>
      <c r="L137" s="51"/>
      <c r="M137" s="51"/>
    </row>
    <row r="138" ht="15.75" customHeight="1">
      <c r="A138" s="152"/>
      <c r="B138" s="152"/>
      <c r="C138" s="152"/>
      <c r="D138" s="152"/>
      <c r="E138" s="152"/>
      <c r="F138" s="152"/>
      <c r="G138" s="152"/>
      <c r="H138" s="152"/>
      <c r="I138" s="153"/>
      <c r="J138" s="153"/>
      <c r="K138" s="54"/>
      <c r="L138" s="51"/>
      <c r="M138" s="51"/>
    </row>
    <row r="139" ht="15.75" customHeight="1">
      <c r="A139" s="152"/>
      <c r="B139" s="152"/>
      <c r="C139" s="152"/>
      <c r="D139" s="152"/>
      <c r="E139" s="152"/>
      <c r="F139" s="152"/>
      <c r="G139" s="152"/>
      <c r="H139" s="152"/>
      <c r="I139" s="153"/>
      <c r="J139" s="153"/>
      <c r="K139" s="54"/>
      <c r="L139" s="51"/>
      <c r="M139" s="51"/>
    </row>
    <row r="140" ht="15.75" customHeight="1">
      <c r="A140" s="152"/>
      <c r="B140" s="152"/>
      <c r="C140" s="152"/>
      <c r="D140" s="152"/>
      <c r="E140" s="152"/>
      <c r="F140" s="152"/>
      <c r="G140" s="152"/>
      <c r="H140" s="152"/>
      <c r="I140" s="153"/>
      <c r="J140" s="153"/>
      <c r="K140" s="54"/>
      <c r="L140" s="51"/>
      <c r="M140" s="51"/>
    </row>
    <row r="141" ht="15.75" customHeight="1">
      <c r="A141" s="152"/>
      <c r="B141" s="152"/>
      <c r="C141" s="152"/>
      <c r="D141" s="152"/>
      <c r="E141" s="152"/>
      <c r="F141" s="152"/>
      <c r="G141" s="152"/>
      <c r="H141" s="152"/>
      <c r="I141" s="153"/>
      <c r="J141" s="153"/>
      <c r="K141" s="54"/>
      <c r="L141" s="51"/>
      <c r="M141" s="51"/>
    </row>
    <row r="142" ht="15.75" customHeight="1">
      <c r="A142" s="152"/>
      <c r="B142" s="152"/>
      <c r="C142" s="152"/>
      <c r="D142" s="152"/>
      <c r="E142" s="152"/>
      <c r="F142" s="152"/>
      <c r="G142" s="152"/>
      <c r="H142" s="152"/>
      <c r="I142" s="153"/>
      <c r="J142" s="153"/>
      <c r="K142" s="54"/>
      <c r="L142" s="51"/>
      <c r="M142" s="51"/>
    </row>
    <row r="143" ht="15.75" customHeight="1">
      <c r="A143" s="152"/>
      <c r="B143" s="152"/>
      <c r="C143" s="152"/>
      <c r="D143" s="152"/>
      <c r="E143" s="152"/>
      <c r="F143" s="152"/>
      <c r="G143" s="152"/>
      <c r="H143" s="152"/>
      <c r="I143" s="153"/>
      <c r="J143" s="153"/>
      <c r="K143" s="54"/>
      <c r="L143" s="51"/>
      <c r="M143" s="51"/>
    </row>
    <row r="144" ht="15.75" customHeight="1">
      <c r="A144" s="152"/>
      <c r="B144" s="152"/>
      <c r="C144" s="152"/>
      <c r="D144" s="152"/>
      <c r="E144" s="152"/>
      <c r="F144" s="152"/>
      <c r="G144" s="152"/>
      <c r="H144" s="152"/>
      <c r="I144" s="153"/>
      <c r="J144" s="153"/>
      <c r="K144" s="54"/>
      <c r="L144" s="51"/>
      <c r="M144" s="51"/>
    </row>
    <row r="145" ht="15.75" customHeight="1">
      <c r="A145" s="152"/>
      <c r="B145" s="152"/>
      <c r="C145" s="152"/>
      <c r="D145" s="152"/>
      <c r="E145" s="152"/>
      <c r="F145" s="152"/>
      <c r="G145" s="152"/>
      <c r="H145" s="152"/>
      <c r="I145" s="153"/>
      <c r="J145" s="153"/>
      <c r="K145" s="54"/>
      <c r="L145" s="51"/>
      <c r="M145" s="51"/>
    </row>
    <row r="146" ht="15.75" customHeight="1">
      <c r="A146" s="152"/>
      <c r="B146" s="152"/>
      <c r="C146" s="152"/>
      <c r="D146" s="152"/>
      <c r="E146" s="152"/>
      <c r="F146" s="152"/>
      <c r="G146" s="152"/>
      <c r="H146" s="152"/>
      <c r="I146" s="153"/>
      <c r="J146" s="153"/>
      <c r="K146" s="54"/>
      <c r="L146" s="51"/>
      <c r="M146" s="51"/>
    </row>
    <row r="147" ht="15.75" customHeight="1">
      <c r="A147" s="152"/>
      <c r="B147" s="152"/>
      <c r="C147" s="152"/>
      <c r="D147" s="152"/>
      <c r="E147" s="152"/>
      <c r="F147" s="152"/>
      <c r="G147" s="152"/>
      <c r="H147" s="152"/>
      <c r="I147" s="153"/>
      <c r="J147" s="153"/>
      <c r="K147" s="54"/>
      <c r="L147" s="51"/>
      <c r="M147" s="51"/>
    </row>
    <row r="148" ht="15.75" customHeight="1">
      <c r="A148" s="152"/>
      <c r="B148" s="152"/>
      <c r="C148" s="152"/>
      <c r="D148" s="152"/>
      <c r="E148" s="152"/>
      <c r="F148" s="152"/>
      <c r="G148" s="152"/>
      <c r="H148" s="152"/>
      <c r="I148" s="153"/>
      <c r="J148" s="153"/>
      <c r="K148" s="54"/>
      <c r="L148" s="51"/>
      <c r="M148" s="51"/>
    </row>
    <row r="149" ht="15.75" customHeight="1">
      <c r="A149" s="152"/>
      <c r="B149" s="152"/>
      <c r="C149" s="152"/>
      <c r="D149" s="152"/>
      <c r="E149" s="152"/>
      <c r="F149" s="152"/>
      <c r="G149" s="152"/>
      <c r="H149" s="152"/>
      <c r="I149" s="153"/>
      <c r="J149" s="153"/>
      <c r="K149" s="54"/>
      <c r="L149" s="51"/>
      <c r="M149" s="51"/>
    </row>
    <row r="150" ht="15.75" customHeight="1">
      <c r="A150" s="152"/>
      <c r="B150" s="152"/>
      <c r="C150" s="152"/>
      <c r="D150" s="152"/>
      <c r="E150" s="152"/>
      <c r="F150" s="152"/>
      <c r="G150" s="152"/>
      <c r="H150" s="152"/>
      <c r="I150" s="153"/>
      <c r="J150" s="153"/>
      <c r="K150" s="54"/>
      <c r="L150" s="51"/>
      <c r="M150" s="51"/>
    </row>
    <row r="151" ht="15.75" customHeight="1">
      <c r="A151" s="152"/>
      <c r="B151" s="152"/>
      <c r="C151" s="152"/>
      <c r="D151" s="152"/>
      <c r="E151" s="152"/>
      <c r="F151" s="152"/>
      <c r="G151" s="152"/>
      <c r="H151" s="152"/>
      <c r="I151" s="153"/>
      <c r="J151" s="153"/>
      <c r="K151" s="54"/>
      <c r="L151" s="51"/>
      <c r="M151" s="51"/>
    </row>
    <row r="152" ht="15.75" customHeight="1">
      <c r="A152" s="152"/>
      <c r="B152" s="152"/>
      <c r="C152" s="152"/>
      <c r="D152" s="152"/>
      <c r="E152" s="152"/>
      <c r="F152" s="152"/>
      <c r="G152" s="152"/>
      <c r="H152" s="152"/>
      <c r="I152" s="153"/>
      <c r="J152" s="153"/>
      <c r="K152" s="54"/>
      <c r="L152" s="51"/>
      <c r="M152" s="51"/>
    </row>
    <row r="153" ht="15.75" customHeight="1">
      <c r="A153" s="152"/>
      <c r="B153" s="152"/>
      <c r="C153" s="152"/>
      <c r="D153" s="152"/>
      <c r="E153" s="152"/>
      <c r="F153" s="152"/>
      <c r="G153" s="152"/>
      <c r="H153" s="152"/>
      <c r="I153" s="153"/>
      <c r="J153" s="153"/>
      <c r="K153" s="54"/>
      <c r="L153" s="51"/>
      <c r="M153" s="51"/>
    </row>
    <row r="154" ht="15.75" customHeight="1">
      <c r="A154" s="152"/>
      <c r="B154" s="152"/>
      <c r="C154" s="152"/>
      <c r="D154" s="152"/>
      <c r="E154" s="152"/>
      <c r="F154" s="152"/>
      <c r="G154" s="152"/>
      <c r="H154" s="152"/>
      <c r="I154" s="153"/>
      <c r="J154" s="153"/>
      <c r="K154" s="54"/>
      <c r="L154" s="51"/>
      <c r="M154" s="51"/>
    </row>
    <row r="155" ht="15.75" customHeight="1">
      <c r="A155" s="152"/>
      <c r="B155" s="152"/>
      <c r="C155" s="152"/>
      <c r="D155" s="152"/>
      <c r="E155" s="152"/>
      <c r="F155" s="152"/>
      <c r="G155" s="152"/>
      <c r="H155" s="152"/>
      <c r="I155" s="153"/>
      <c r="J155" s="153"/>
      <c r="K155" s="54"/>
      <c r="L155" s="51"/>
      <c r="M155" s="51"/>
    </row>
    <row r="156" ht="15.75" customHeight="1">
      <c r="A156" s="152"/>
      <c r="B156" s="152"/>
      <c r="C156" s="152"/>
      <c r="D156" s="152"/>
      <c r="E156" s="152"/>
      <c r="F156" s="152"/>
      <c r="G156" s="152"/>
      <c r="H156" s="152"/>
      <c r="I156" s="153"/>
      <c r="J156" s="153"/>
      <c r="K156" s="54"/>
      <c r="L156" s="51"/>
      <c r="M156" s="51"/>
    </row>
    <row r="157" ht="15.75" customHeight="1">
      <c r="A157" s="152"/>
      <c r="B157" s="152"/>
      <c r="C157" s="152"/>
      <c r="D157" s="152"/>
      <c r="E157" s="152"/>
      <c r="F157" s="152"/>
      <c r="G157" s="152"/>
      <c r="H157" s="152"/>
      <c r="I157" s="153"/>
      <c r="J157" s="153"/>
      <c r="K157" s="54"/>
      <c r="L157" s="51"/>
      <c r="M157" s="51"/>
    </row>
    <row r="158" ht="15.75" customHeight="1">
      <c r="A158" s="152"/>
      <c r="B158" s="152"/>
      <c r="C158" s="152"/>
      <c r="D158" s="152"/>
      <c r="E158" s="152"/>
      <c r="F158" s="152"/>
      <c r="G158" s="152"/>
      <c r="H158" s="152"/>
      <c r="I158" s="153"/>
      <c r="J158" s="153"/>
      <c r="K158" s="54"/>
      <c r="L158" s="51"/>
      <c r="M158" s="51"/>
    </row>
    <row r="159" ht="15.75" customHeight="1">
      <c r="A159" s="152"/>
      <c r="B159" s="152"/>
      <c r="C159" s="152"/>
      <c r="D159" s="152"/>
      <c r="E159" s="152"/>
      <c r="F159" s="152"/>
      <c r="G159" s="152"/>
      <c r="H159" s="152"/>
      <c r="I159" s="153"/>
      <c r="J159" s="153"/>
      <c r="K159" s="54"/>
      <c r="L159" s="51"/>
      <c r="M159" s="51"/>
    </row>
    <row r="160" ht="15.75" customHeight="1">
      <c r="A160" s="152"/>
      <c r="B160" s="152"/>
      <c r="C160" s="152"/>
      <c r="D160" s="152"/>
      <c r="E160" s="152"/>
      <c r="F160" s="152"/>
      <c r="G160" s="152"/>
      <c r="H160" s="152"/>
      <c r="I160" s="153"/>
      <c r="J160" s="153"/>
      <c r="K160" s="54"/>
      <c r="L160" s="51"/>
      <c r="M160" s="51"/>
    </row>
    <row r="161" ht="15.75" customHeight="1">
      <c r="A161" s="152"/>
      <c r="B161" s="152"/>
      <c r="C161" s="152"/>
      <c r="D161" s="152"/>
      <c r="E161" s="152"/>
      <c r="F161" s="152"/>
      <c r="G161" s="152"/>
      <c r="H161" s="152"/>
      <c r="I161" s="153"/>
      <c r="J161" s="153"/>
      <c r="K161" s="54"/>
      <c r="L161" s="51"/>
      <c r="M161" s="51"/>
    </row>
    <row r="162" ht="15.75" customHeight="1">
      <c r="A162" s="152"/>
      <c r="B162" s="152"/>
      <c r="C162" s="152"/>
      <c r="D162" s="152"/>
      <c r="E162" s="152"/>
      <c r="F162" s="152"/>
      <c r="G162" s="152"/>
      <c r="H162" s="152"/>
      <c r="I162" s="153"/>
      <c r="J162" s="153"/>
      <c r="K162" s="54"/>
      <c r="L162" s="51"/>
      <c r="M162" s="51"/>
    </row>
    <row r="163" ht="15.75" customHeight="1">
      <c r="A163" s="152"/>
      <c r="B163" s="152"/>
      <c r="C163" s="152"/>
      <c r="D163" s="152"/>
      <c r="E163" s="152"/>
      <c r="F163" s="152"/>
      <c r="G163" s="152"/>
      <c r="H163" s="152"/>
      <c r="I163" s="153"/>
      <c r="J163" s="153"/>
      <c r="K163" s="54"/>
      <c r="L163" s="51"/>
      <c r="M163" s="51"/>
    </row>
    <row r="164" ht="15.75" customHeight="1">
      <c r="A164" s="152"/>
      <c r="B164" s="152"/>
      <c r="C164" s="152"/>
      <c r="D164" s="152"/>
      <c r="E164" s="152"/>
      <c r="F164" s="152"/>
      <c r="G164" s="152"/>
      <c r="H164" s="152"/>
      <c r="I164" s="153"/>
      <c r="J164" s="153"/>
      <c r="K164" s="54"/>
      <c r="L164" s="51"/>
      <c r="M164" s="51"/>
    </row>
    <row r="165" ht="15.75" customHeight="1">
      <c r="A165" s="152"/>
      <c r="B165" s="152"/>
      <c r="C165" s="152"/>
      <c r="D165" s="152"/>
      <c r="E165" s="152"/>
      <c r="F165" s="152"/>
      <c r="G165" s="152"/>
      <c r="H165" s="152"/>
      <c r="I165" s="153"/>
      <c r="J165" s="153"/>
      <c r="K165" s="54"/>
      <c r="L165" s="51"/>
      <c r="M165" s="51"/>
    </row>
    <row r="166" ht="15.75" customHeight="1">
      <c r="A166" s="152"/>
      <c r="B166" s="152"/>
      <c r="C166" s="152"/>
      <c r="D166" s="152"/>
      <c r="E166" s="152"/>
      <c r="F166" s="152"/>
      <c r="G166" s="152"/>
      <c r="H166" s="152"/>
      <c r="I166" s="153"/>
      <c r="J166" s="153"/>
      <c r="K166" s="54"/>
      <c r="L166" s="51"/>
      <c r="M166" s="51"/>
    </row>
    <row r="167" ht="15.75" customHeight="1">
      <c r="A167" s="152"/>
      <c r="B167" s="152"/>
      <c r="C167" s="152"/>
      <c r="D167" s="152"/>
      <c r="E167" s="152"/>
      <c r="F167" s="152"/>
      <c r="G167" s="152"/>
      <c r="H167" s="152"/>
      <c r="I167" s="153"/>
      <c r="J167" s="153"/>
      <c r="K167" s="54"/>
      <c r="L167" s="51"/>
      <c r="M167" s="51"/>
    </row>
    <row r="168" ht="15.75" customHeight="1">
      <c r="A168" s="152"/>
      <c r="B168" s="152"/>
      <c r="C168" s="152"/>
      <c r="D168" s="152"/>
      <c r="E168" s="152"/>
      <c r="F168" s="152"/>
      <c r="G168" s="152"/>
      <c r="H168" s="152"/>
      <c r="I168" s="153"/>
      <c r="J168" s="153"/>
      <c r="K168" s="54"/>
      <c r="L168" s="51"/>
      <c r="M168" s="51"/>
    </row>
    <row r="169" ht="15.75" customHeight="1">
      <c r="A169" s="152"/>
      <c r="B169" s="152"/>
      <c r="C169" s="152"/>
      <c r="D169" s="152"/>
      <c r="E169" s="152"/>
      <c r="F169" s="152"/>
      <c r="G169" s="152"/>
      <c r="H169" s="152"/>
      <c r="I169" s="153"/>
      <c r="J169" s="153"/>
      <c r="K169" s="54"/>
      <c r="L169" s="51"/>
      <c r="M169" s="51"/>
    </row>
    <row r="170" ht="15.75" customHeight="1">
      <c r="A170" s="152"/>
      <c r="B170" s="152"/>
      <c r="C170" s="152"/>
      <c r="D170" s="152"/>
      <c r="E170" s="152"/>
      <c r="F170" s="152"/>
      <c r="G170" s="152"/>
      <c r="H170" s="152"/>
      <c r="I170" s="153"/>
      <c r="J170" s="153"/>
      <c r="K170" s="54"/>
      <c r="L170" s="51"/>
      <c r="M170" s="51"/>
    </row>
    <row r="171" ht="15.75" customHeight="1">
      <c r="A171" s="152"/>
      <c r="B171" s="152"/>
      <c r="C171" s="152"/>
      <c r="D171" s="152"/>
      <c r="E171" s="152"/>
      <c r="F171" s="152"/>
      <c r="G171" s="152"/>
      <c r="H171" s="152"/>
      <c r="I171" s="153"/>
      <c r="J171" s="153"/>
      <c r="K171" s="54"/>
      <c r="L171" s="51"/>
      <c r="M171" s="51"/>
    </row>
    <row r="172" ht="15.75" customHeight="1">
      <c r="A172" s="152"/>
      <c r="B172" s="152"/>
      <c r="C172" s="152"/>
      <c r="D172" s="152"/>
      <c r="E172" s="152"/>
      <c r="F172" s="152"/>
      <c r="G172" s="152"/>
      <c r="H172" s="152"/>
      <c r="I172" s="153"/>
      <c r="J172" s="153"/>
      <c r="K172" s="54"/>
      <c r="L172" s="51"/>
      <c r="M172" s="51"/>
    </row>
    <row r="173" ht="15.75" customHeight="1">
      <c r="A173" s="152"/>
      <c r="B173" s="152"/>
      <c r="C173" s="152"/>
      <c r="D173" s="152"/>
      <c r="E173" s="152"/>
      <c r="F173" s="152"/>
      <c r="G173" s="152"/>
      <c r="H173" s="152"/>
      <c r="I173" s="153"/>
      <c r="J173" s="153"/>
      <c r="K173" s="54"/>
      <c r="L173" s="51"/>
      <c r="M173" s="51"/>
    </row>
    <row r="174" ht="15.75" customHeight="1">
      <c r="A174" s="152"/>
      <c r="B174" s="152"/>
      <c r="C174" s="152"/>
      <c r="D174" s="152"/>
      <c r="E174" s="152"/>
      <c r="F174" s="152"/>
      <c r="G174" s="152"/>
      <c r="H174" s="152"/>
      <c r="I174" s="153"/>
      <c r="J174" s="153"/>
      <c r="K174" s="54"/>
      <c r="L174" s="51"/>
      <c r="M174" s="51"/>
    </row>
    <row r="175" ht="15.75" customHeight="1">
      <c r="A175" s="152"/>
      <c r="B175" s="152"/>
      <c r="C175" s="152"/>
      <c r="D175" s="152"/>
      <c r="E175" s="152"/>
      <c r="F175" s="152"/>
      <c r="G175" s="152"/>
      <c r="H175" s="152"/>
      <c r="I175" s="153"/>
      <c r="J175" s="153"/>
      <c r="K175" s="54"/>
      <c r="L175" s="51"/>
      <c r="M175" s="51"/>
    </row>
    <row r="176" ht="15.75" customHeight="1">
      <c r="A176" s="152"/>
      <c r="B176" s="152"/>
      <c r="C176" s="152"/>
      <c r="D176" s="152"/>
      <c r="E176" s="152"/>
      <c r="F176" s="152"/>
      <c r="G176" s="152"/>
      <c r="H176" s="152"/>
      <c r="I176" s="153"/>
      <c r="J176" s="153"/>
      <c r="K176" s="54"/>
      <c r="L176" s="51"/>
      <c r="M176" s="51"/>
    </row>
    <row r="177" ht="15.75" customHeight="1">
      <c r="A177" s="152"/>
      <c r="B177" s="152"/>
      <c r="C177" s="152"/>
      <c r="D177" s="152"/>
      <c r="E177" s="152"/>
      <c r="F177" s="152"/>
      <c r="G177" s="152"/>
      <c r="H177" s="152"/>
      <c r="I177" s="153"/>
      <c r="J177" s="153"/>
      <c r="K177" s="54"/>
      <c r="L177" s="51"/>
      <c r="M177" s="51"/>
    </row>
    <row r="178" ht="15.75" customHeight="1">
      <c r="A178" s="152"/>
      <c r="B178" s="152"/>
      <c r="C178" s="152"/>
      <c r="D178" s="152"/>
      <c r="E178" s="152"/>
      <c r="F178" s="152"/>
      <c r="G178" s="152"/>
      <c r="H178" s="152"/>
      <c r="I178" s="153"/>
      <c r="J178" s="153"/>
      <c r="K178" s="54"/>
      <c r="L178" s="51"/>
      <c r="M178" s="51"/>
    </row>
    <row r="179" ht="15.75" customHeight="1">
      <c r="A179" s="152"/>
      <c r="B179" s="152"/>
      <c r="C179" s="152"/>
      <c r="D179" s="152"/>
      <c r="E179" s="152"/>
      <c r="F179" s="152"/>
      <c r="G179" s="152"/>
      <c r="H179" s="152"/>
      <c r="I179" s="153"/>
      <c r="J179" s="153"/>
      <c r="K179" s="54"/>
      <c r="L179" s="51"/>
      <c r="M179" s="51"/>
    </row>
    <row r="180" ht="15.75" customHeight="1">
      <c r="A180" s="152"/>
      <c r="B180" s="152"/>
      <c r="C180" s="152"/>
      <c r="D180" s="152"/>
      <c r="E180" s="152"/>
      <c r="F180" s="152"/>
      <c r="G180" s="152"/>
      <c r="H180" s="152"/>
      <c r="I180" s="153"/>
      <c r="J180" s="153"/>
      <c r="K180" s="54"/>
      <c r="L180" s="51"/>
      <c r="M180" s="51"/>
    </row>
    <row r="181" ht="15.75" customHeight="1">
      <c r="A181" s="152"/>
      <c r="B181" s="152"/>
      <c r="C181" s="152"/>
      <c r="D181" s="152"/>
      <c r="E181" s="152"/>
      <c r="F181" s="152"/>
      <c r="G181" s="152"/>
      <c r="H181" s="152"/>
      <c r="I181" s="153"/>
      <c r="J181" s="153"/>
      <c r="K181" s="54"/>
      <c r="L181" s="51"/>
      <c r="M181" s="51"/>
    </row>
    <row r="182" ht="15.75" customHeight="1">
      <c r="A182" s="152"/>
      <c r="B182" s="152"/>
      <c r="C182" s="152"/>
      <c r="D182" s="152"/>
      <c r="E182" s="152"/>
      <c r="F182" s="152"/>
      <c r="G182" s="152"/>
      <c r="H182" s="152"/>
      <c r="I182" s="153"/>
      <c r="J182" s="153"/>
      <c r="K182" s="54"/>
      <c r="L182" s="51"/>
      <c r="M182" s="51"/>
    </row>
    <row r="183" ht="15.75" customHeight="1">
      <c r="A183" s="152"/>
      <c r="B183" s="152"/>
      <c r="C183" s="152"/>
      <c r="D183" s="152"/>
      <c r="E183" s="152"/>
      <c r="F183" s="152"/>
      <c r="G183" s="152"/>
      <c r="H183" s="152"/>
      <c r="I183" s="153"/>
      <c r="J183" s="153"/>
      <c r="K183" s="54"/>
      <c r="L183" s="51"/>
      <c r="M183" s="51"/>
    </row>
    <row r="184" ht="15.75" customHeight="1">
      <c r="A184" s="152"/>
      <c r="B184" s="152"/>
      <c r="C184" s="152"/>
      <c r="D184" s="152"/>
      <c r="E184" s="152"/>
      <c r="F184" s="152"/>
      <c r="G184" s="152"/>
      <c r="H184" s="152"/>
      <c r="I184" s="153"/>
      <c r="J184" s="153"/>
      <c r="K184" s="54"/>
      <c r="L184" s="51"/>
      <c r="M184" s="51"/>
    </row>
    <row r="185" ht="15.75" customHeight="1">
      <c r="A185" s="152"/>
      <c r="B185" s="152"/>
      <c r="C185" s="152"/>
      <c r="D185" s="152"/>
      <c r="E185" s="152"/>
      <c r="F185" s="152"/>
      <c r="G185" s="152"/>
      <c r="H185" s="152"/>
      <c r="I185" s="153"/>
      <c r="J185" s="153"/>
      <c r="K185" s="54"/>
      <c r="L185" s="51"/>
      <c r="M185" s="51"/>
    </row>
    <row r="186" ht="15.75" customHeight="1">
      <c r="A186" s="152"/>
      <c r="B186" s="152"/>
      <c r="C186" s="152"/>
      <c r="D186" s="152"/>
      <c r="E186" s="152"/>
      <c r="F186" s="152"/>
      <c r="G186" s="152"/>
      <c r="H186" s="152"/>
      <c r="I186" s="153"/>
      <c r="J186" s="153"/>
      <c r="K186" s="54"/>
      <c r="L186" s="51"/>
      <c r="M186" s="51"/>
    </row>
    <row r="187" ht="15.75" customHeight="1">
      <c r="A187" s="152"/>
      <c r="B187" s="152"/>
      <c r="C187" s="152"/>
      <c r="D187" s="152"/>
      <c r="E187" s="152"/>
      <c r="F187" s="152"/>
      <c r="G187" s="152"/>
      <c r="H187" s="152"/>
      <c r="I187" s="153"/>
      <c r="J187" s="153"/>
      <c r="K187" s="54"/>
      <c r="L187" s="51"/>
      <c r="M187" s="51"/>
    </row>
    <row r="188" ht="15.75" customHeight="1">
      <c r="A188" s="152"/>
      <c r="B188" s="152"/>
      <c r="C188" s="152"/>
      <c r="D188" s="152"/>
      <c r="E188" s="152"/>
      <c r="F188" s="152"/>
      <c r="G188" s="152"/>
      <c r="H188" s="152"/>
      <c r="I188" s="153"/>
      <c r="J188" s="153"/>
      <c r="K188" s="54"/>
      <c r="L188" s="51"/>
      <c r="M188" s="51"/>
    </row>
    <row r="189" ht="15.75" customHeight="1">
      <c r="A189" s="152"/>
      <c r="B189" s="152"/>
      <c r="C189" s="152"/>
      <c r="D189" s="152"/>
      <c r="E189" s="152"/>
      <c r="F189" s="152"/>
      <c r="G189" s="152"/>
      <c r="H189" s="152"/>
      <c r="I189" s="153"/>
      <c r="J189" s="153"/>
      <c r="K189" s="54"/>
      <c r="L189" s="51"/>
      <c r="M189" s="51"/>
    </row>
    <row r="190" ht="15.75" customHeight="1">
      <c r="A190" s="152"/>
      <c r="B190" s="152"/>
      <c r="C190" s="152"/>
      <c r="D190" s="152"/>
      <c r="E190" s="152"/>
      <c r="F190" s="152"/>
      <c r="G190" s="152"/>
      <c r="H190" s="152"/>
      <c r="I190" s="153"/>
      <c r="J190" s="153"/>
      <c r="K190" s="54"/>
      <c r="L190" s="51"/>
      <c r="M190" s="51"/>
    </row>
    <row r="191" ht="15.75" customHeight="1">
      <c r="A191" s="152"/>
      <c r="B191" s="152"/>
      <c r="C191" s="152"/>
      <c r="D191" s="152"/>
      <c r="E191" s="152"/>
      <c r="F191" s="152"/>
      <c r="G191" s="152"/>
      <c r="H191" s="152"/>
      <c r="I191" s="153"/>
      <c r="J191" s="153"/>
      <c r="K191" s="54"/>
      <c r="L191" s="51"/>
      <c r="M191" s="51"/>
    </row>
    <row r="192" ht="15.75" customHeight="1">
      <c r="A192" s="152"/>
      <c r="B192" s="152"/>
      <c r="C192" s="152"/>
      <c r="D192" s="152"/>
      <c r="E192" s="152"/>
      <c r="F192" s="152"/>
      <c r="G192" s="152"/>
      <c r="H192" s="152"/>
      <c r="I192" s="153"/>
      <c r="J192" s="153"/>
      <c r="K192" s="54"/>
      <c r="L192" s="51"/>
      <c r="M192" s="51"/>
    </row>
    <row r="193" ht="15.75" customHeight="1">
      <c r="A193" s="152"/>
      <c r="B193" s="152"/>
      <c r="C193" s="152"/>
      <c r="D193" s="152"/>
      <c r="E193" s="152"/>
      <c r="F193" s="152"/>
      <c r="G193" s="152"/>
      <c r="H193" s="152"/>
      <c r="I193" s="153"/>
      <c r="J193" s="153"/>
      <c r="K193" s="54"/>
      <c r="L193" s="51"/>
      <c r="M193" s="51"/>
    </row>
    <row r="194" ht="15.75" customHeight="1">
      <c r="A194" s="152"/>
      <c r="B194" s="152"/>
      <c r="C194" s="152"/>
      <c r="D194" s="152"/>
      <c r="E194" s="152"/>
      <c r="F194" s="152"/>
      <c r="G194" s="152"/>
      <c r="H194" s="152"/>
      <c r="I194" s="153"/>
      <c r="J194" s="153"/>
      <c r="K194" s="54"/>
      <c r="L194" s="51"/>
      <c r="M194" s="51"/>
    </row>
    <row r="195" ht="15.75" customHeight="1">
      <c r="A195" s="152"/>
      <c r="B195" s="152"/>
      <c r="C195" s="152"/>
      <c r="D195" s="152"/>
      <c r="E195" s="152"/>
      <c r="F195" s="152"/>
      <c r="G195" s="152"/>
      <c r="H195" s="152"/>
      <c r="I195" s="153"/>
      <c r="J195" s="153"/>
      <c r="K195" s="54"/>
      <c r="L195" s="51"/>
      <c r="M195" s="51"/>
    </row>
    <row r="196" ht="15.75" customHeight="1">
      <c r="A196" s="152"/>
      <c r="B196" s="152"/>
      <c r="C196" s="152"/>
      <c r="D196" s="152"/>
      <c r="E196" s="152"/>
      <c r="F196" s="152"/>
      <c r="G196" s="152"/>
      <c r="H196" s="152"/>
      <c r="I196" s="153"/>
      <c r="J196" s="153"/>
      <c r="K196" s="54"/>
      <c r="L196" s="51"/>
      <c r="M196" s="51"/>
    </row>
    <row r="197" ht="15.75" customHeight="1">
      <c r="A197" s="152"/>
      <c r="B197" s="152"/>
      <c r="C197" s="152"/>
      <c r="D197" s="152"/>
      <c r="E197" s="152"/>
      <c r="F197" s="152"/>
      <c r="G197" s="152"/>
      <c r="H197" s="152"/>
      <c r="I197" s="153"/>
      <c r="J197" s="153"/>
      <c r="K197" s="54"/>
      <c r="L197" s="51"/>
      <c r="M197" s="51"/>
    </row>
    <row r="198" ht="15.75" customHeight="1">
      <c r="A198" s="152"/>
      <c r="B198" s="152"/>
      <c r="C198" s="152"/>
      <c r="D198" s="152"/>
      <c r="E198" s="152"/>
      <c r="F198" s="152"/>
      <c r="G198" s="152"/>
      <c r="H198" s="152"/>
      <c r="I198" s="153"/>
      <c r="J198" s="153"/>
      <c r="K198" s="54"/>
      <c r="L198" s="51"/>
      <c r="M198" s="51"/>
    </row>
    <row r="199" ht="15.75" customHeight="1">
      <c r="A199" s="152"/>
      <c r="B199" s="152"/>
      <c r="C199" s="152"/>
      <c r="D199" s="152"/>
      <c r="E199" s="152"/>
      <c r="F199" s="152"/>
      <c r="G199" s="152"/>
      <c r="H199" s="152"/>
      <c r="I199" s="153"/>
      <c r="J199" s="153"/>
      <c r="K199" s="54"/>
      <c r="L199" s="51"/>
      <c r="M199" s="51"/>
    </row>
    <row r="200" ht="15.75" customHeight="1">
      <c r="A200" s="152"/>
      <c r="B200" s="152"/>
      <c r="C200" s="152"/>
      <c r="D200" s="152"/>
      <c r="E200" s="152"/>
      <c r="F200" s="152"/>
      <c r="G200" s="152"/>
      <c r="H200" s="152"/>
      <c r="I200" s="153"/>
      <c r="J200" s="153"/>
      <c r="K200" s="54"/>
      <c r="L200" s="51"/>
      <c r="M200" s="51"/>
    </row>
    <row r="201" ht="15.75" customHeight="1">
      <c r="A201" s="152"/>
      <c r="B201" s="152"/>
      <c r="C201" s="152"/>
      <c r="D201" s="152"/>
      <c r="E201" s="152"/>
      <c r="F201" s="152"/>
      <c r="G201" s="152"/>
      <c r="H201" s="152"/>
      <c r="I201" s="153"/>
      <c r="J201" s="153"/>
      <c r="K201" s="54"/>
      <c r="L201" s="51"/>
      <c r="M201" s="51"/>
    </row>
    <row r="202" ht="15.75" customHeight="1">
      <c r="A202" s="152"/>
      <c r="B202" s="152"/>
      <c r="C202" s="152"/>
      <c r="D202" s="152"/>
      <c r="E202" s="152"/>
      <c r="F202" s="152"/>
      <c r="G202" s="152"/>
      <c r="H202" s="152"/>
      <c r="I202" s="153"/>
      <c r="J202" s="153"/>
      <c r="K202" s="54"/>
      <c r="L202" s="51"/>
      <c r="M202" s="51"/>
    </row>
    <row r="203" ht="15.75" customHeight="1">
      <c r="A203" s="152"/>
      <c r="B203" s="152"/>
      <c r="C203" s="152"/>
      <c r="D203" s="152"/>
      <c r="E203" s="152"/>
      <c r="F203" s="152"/>
      <c r="G203" s="152"/>
      <c r="H203" s="152"/>
      <c r="I203" s="153"/>
      <c r="J203" s="153"/>
      <c r="K203" s="54"/>
      <c r="L203" s="51"/>
      <c r="M203" s="51"/>
    </row>
    <row r="204" ht="15.75" customHeight="1">
      <c r="A204" s="152"/>
      <c r="B204" s="152"/>
      <c r="C204" s="152"/>
      <c r="D204" s="152"/>
      <c r="E204" s="152"/>
      <c r="F204" s="152"/>
      <c r="G204" s="152"/>
      <c r="H204" s="152"/>
      <c r="I204" s="153"/>
      <c r="J204" s="153"/>
      <c r="K204" s="54"/>
      <c r="L204" s="51"/>
      <c r="M204" s="51"/>
    </row>
    <row r="205" ht="15.75" customHeight="1">
      <c r="A205" s="152"/>
      <c r="B205" s="152"/>
      <c r="C205" s="152"/>
      <c r="D205" s="152"/>
      <c r="E205" s="152"/>
      <c r="F205" s="152"/>
      <c r="G205" s="152"/>
      <c r="H205" s="152"/>
      <c r="I205" s="153"/>
      <c r="J205" s="153"/>
      <c r="K205" s="54"/>
      <c r="L205" s="51"/>
      <c r="M205" s="51"/>
    </row>
    <row r="206" ht="15.75" customHeight="1">
      <c r="A206" s="152"/>
      <c r="B206" s="152"/>
      <c r="C206" s="152"/>
      <c r="D206" s="152"/>
      <c r="E206" s="152"/>
      <c r="F206" s="152"/>
      <c r="G206" s="152"/>
      <c r="H206" s="152"/>
      <c r="I206" s="153"/>
      <c r="J206" s="153"/>
      <c r="K206" s="54"/>
      <c r="L206" s="51"/>
      <c r="M206" s="51"/>
    </row>
    <row r="207" ht="15.75" customHeight="1">
      <c r="A207" s="152"/>
      <c r="B207" s="152"/>
      <c r="C207" s="152"/>
      <c r="D207" s="152"/>
      <c r="E207" s="152"/>
      <c r="F207" s="152"/>
      <c r="G207" s="152"/>
      <c r="H207" s="152"/>
      <c r="I207" s="153"/>
      <c r="J207" s="153"/>
      <c r="K207" s="54"/>
      <c r="L207" s="51"/>
      <c r="M207" s="51"/>
    </row>
    <row r="208" ht="15.75" customHeight="1">
      <c r="A208" s="152"/>
      <c r="B208" s="152"/>
      <c r="C208" s="152"/>
      <c r="D208" s="152"/>
      <c r="E208" s="152"/>
      <c r="F208" s="152"/>
      <c r="G208" s="152"/>
      <c r="H208" s="152"/>
      <c r="I208" s="153"/>
      <c r="J208" s="153"/>
      <c r="K208" s="54"/>
      <c r="L208" s="51"/>
      <c r="M208" s="51"/>
    </row>
    <row r="209" ht="15.75" customHeight="1">
      <c r="A209" s="152"/>
      <c r="B209" s="152"/>
      <c r="C209" s="152"/>
      <c r="D209" s="152"/>
      <c r="E209" s="152"/>
      <c r="F209" s="152"/>
      <c r="G209" s="152"/>
      <c r="H209" s="152"/>
      <c r="I209" s="153"/>
      <c r="J209" s="153"/>
      <c r="K209" s="54"/>
      <c r="L209" s="51"/>
      <c r="M209" s="51"/>
    </row>
    <row r="210" ht="15.75" customHeight="1">
      <c r="A210" s="152"/>
      <c r="B210" s="152"/>
      <c r="C210" s="152"/>
      <c r="D210" s="152"/>
      <c r="E210" s="152"/>
      <c r="F210" s="152"/>
      <c r="G210" s="152"/>
      <c r="H210" s="152"/>
      <c r="I210" s="153"/>
      <c r="J210" s="153"/>
      <c r="K210" s="54"/>
      <c r="L210" s="51"/>
      <c r="M210" s="51"/>
    </row>
    <row r="211" ht="15.75" customHeight="1">
      <c r="A211" s="152"/>
      <c r="B211" s="152"/>
      <c r="C211" s="152"/>
      <c r="D211" s="152"/>
      <c r="E211" s="152"/>
      <c r="F211" s="152"/>
      <c r="G211" s="152"/>
      <c r="H211" s="152"/>
      <c r="I211" s="153"/>
      <c r="J211" s="153"/>
      <c r="K211" s="54"/>
      <c r="L211" s="51"/>
      <c r="M211" s="51"/>
    </row>
    <row r="212" ht="15.75" customHeight="1">
      <c r="A212" s="152"/>
      <c r="B212" s="152"/>
      <c r="C212" s="152"/>
      <c r="D212" s="152"/>
      <c r="E212" s="152"/>
      <c r="F212" s="152"/>
      <c r="G212" s="152"/>
      <c r="H212" s="152"/>
      <c r="I212" s="153"/>
      <c r="J212" s="153"/>
      <c r="K212" s="54"/>
      <c r="L212" s="51"/>
      <c r="M212" s="51"/>
    </row>
    <row r="213" ht="15.75" customHeight="1">
      <c r="A213" s="152"/>
      <c r="B213" s="152"/>
      <c r="C213" s="152"/>
      <c r="D213" s="152"/>
      <c r="E213" s="152"/>
      <c r="F213" s="152"/>
      <c r="G213" s="152"/>
      <c r="H213" s="152"/>
      <c r="I213" s="153"/>
      <c r="J213" s="153"/>
      <c r="K213" s="54"/>
      <c r="L213" s="51"/>
      <c r="M213" s="51"/>
    </row>
    <row r="214" ht="15.75" customHeight="1">
      <c r="A214" s="152"/>
      <c r="B214" s="152"/>
      <c r="C214" s="152"/>
      <c r="D214" s="152"/>
      <c r="E214" s="152"/>
      <c r="F214" s="152"/>
      <c r="G214" s="152"/>
      <c r="H214" s="152"/>
      <c r="I214" s="153"/>
      <c r="J214" s="153"/>
      <c r="K214" s="54"/>
      <c r="L214" s="51"/>
      <c r="M214" s="51"/>
    </row>
    <row r="215" ht="15.75" customHeight="1">
      <c r="A215" s="152"/>
      <c r="B215" s="152"/>
      <c r="C215" s="152"/>
      <c r="D215" s="152"/>
      <c r="E215" s="152"/>
      <c r="F215" s="152"/>
      <c r="G215" s="152"/>
      <c r="H215" s="152"/>
      <c r="I215" s="153"/>
      <c r="J215" s="153"/>
      <c r="K215" s="54"/>
      <c r="L215" s="51"/>
      <c r="M215" s="51"/>
    </row>
    <row r="216" ht="15.75" customHeight="1">
      <c r="A216" s="152"/>
      <c r="B216" s="152"/>
      <c r="C216" s="152"/>
      <c r="D216" s="152"/>
      <c r="E216" s="152"/>
      <c r="F216" s="152"/>
      <c r="G216" s="152"/>
      <c r="H216" s="152"/>
      <c r="I216" s="153"/>
      <c r="J216" s="153"/>
      <c r="K216" s="54"/>
      <c r="L216" s="51"/>
      <c r="M216" s="51"/>
    </row>
    <row r="217" ht="15.75" customHeight="1">
      <c r="A217" s="152"/>
      <c r="B217" s="152"/>
      <c r="C217" s="152"/>
      <c r="D217" s="152"/>
      <c r="E217" s="152"/>
      <c r="F217" s="152"/>
      <c r="G217" s="152"/>
      <c r="H217" s="152"/>
      <c r="I217" s="153"/>
      <c r="J217" s="153"/>
      <c r="K217" s="54"/>
      <c r="L217" s="51"/>
      <c r="M217" s="51"/>
    </row>
    <row r="218" ht="15.75" customHeight="1">
      <c r="A218" s="152"/>
      <c r="B218" s="152"/>
      <c r="C218" s="152"/>
      <c r="D218" s="152"/>
      <c r="E218" s="152"/>
      <c r="F218" s="152"/>
      <c r="G218" s="152"/>
      <c r="H218" s="152"/>
      <c r="I218" s="153"/>
      <c r="J218" s="153"/>
      <c r="K218" s="54"/>
      <c r="L218" s="51"/>
      <c r="M218" s="51"/>
    </row>
    <row r="219" ht="15.75" customHeight="1">
      <c r="A219" s="152"/>
      <c r="B219" s="152"/>
      <c r="C219" s="152"/>
      <c r="D219" s="152"/>
      <c r="E219" s="152"/>
      <c r="F219" s="152"/>
      <c r="G219" s="152"/>
      <c r="H219" s="152"/>
      <c r="I219" s="153"/>
      <c r="J219" s="153"/>
      <c r="K219" s="54"/>
      <c r="L219" s="51"/>
      <c r="M219" s="51"/>
    </row>
    <row r="220" ht="15.75" customHeight="1">
      <c r="A220" s="152"/>
      <c r="B220" s="152"/>
      <c r="C220" s="152"/>
      <c r="D220" s="152"/>
      <c r="E220" s="152"/>
      <c r="F220" s="152"/>
      <c r="G220" s="152"/>
      <c r="H220" s="152"/>
      <c r="I220" s="153"/>
      <c r="J220" s="153"/>
      <c r="K220" s="54"/>
      <c r="L220" s="51"/>
      <c r="M220" s="51"/>
    </row>
    <row r="221" ht="15.75" customHeight="1">
      <c r="A221" s="152"/>
      <c r="B221" s="152"/>
      <c r="C221" s="152"/>
      <c r="D221" s="152"/>
      <c r="E221" s="152"/>
      <c r="F221" s="152"/>
      <c r="G221" s="152"/>
      <c r="H221" s="152"/>
      <c r="I221" s="153"/>
      <c r="J221" s="153"/>
      <c r="K221" s="54"/>
      <c r="L221" s="51"/>
      <c r="M221" s="51"/>
    </row>
    <row r="222" ht="15.75" customHeight="1">
      <c r="A222" s="152"/>
      <c r="B222" s="152"/>
      <c r="C222" s="152"/>
      <c r="D222" s="152"/>
      <c r="E222" s="152"/>
      <c r="F222" s="152"/>
      <c r="G222" s="152"/>
      <c r="H222" s="152"/>
      <c r="I222" s="153"/>
      <c r="J222" s="153"/>
      <c r="K222" s="54"/>
      <c r="L222" s="51"/>
      <c r="M222" s="51"/>
    </row>
    <row r="223" ht="15.75" customHeight="1">
      <c r="A223" s="152"/>
      <c r="B223" s="152"/>
      <c r="C223" s="152"/>
      <c r="D223" s="152"/>
      <c r="E223" s="152"/>
      <c r="F223" s="152"/>
      <c r="G223" s="152"/>
      <c r="H223" s="152"/>
      <c r="I223" s="153"/>
      <c r="J223" s="153"/>
      <c r="K223" s="54"/>
      <c r="L223" s="51"/>
      <c r="M223" s="51"/>
    </row>
    <row r="224" ht="15.75" customHeight="1">
      <c r="A224" s="152"/>
      <c r="B224" s="152"/>
      <c r="C224" s="152"/>
      <c r="D224" s="152"/>
      <c r="E224" s="152"/>
      <c r="F224" s="152"/>
      <c r="G224" s="152"/>
      <c r="H224" s="152"/>
      <c r="I224" s="153"/>
      <c r="J224" s="153"/>
      <c r="K224" s="54"/>
      <c r="L224" s="51"/>
      <c r="M224" s="51"/>
    </row>
    <row r="225" ht="15.75" customHeight="1">
      <c r="A225" s="152"/>
      <c r="B225" s="152"/>
      <c r="C225" s="152"/>
      <c r="D225" s="152"/>
      <c r="E225" s="152"/>
      <c r="F225" s="152"/>
      <c r="G225" s="152"/>
      <c r="H225" s="152"/>
      <c r="I225" s="153"/>
      <c r="J225" s="153"/>
      <c r="K225" s="54"/>
      <c r="L225" s="51"/>
      <c r="M225" s="51"/>
    </row>
    <row r="226" ht="15.75" customHeight="1">
      <c r="A226" s="152"/>
      <c r="B226" s="152"/>
      <c r="C226" s="152"/>
      <c r="D226" s="152"/>
      <c r="E226" s="152"/>
      <c r="F226" s="152"/>
      <c r="G226" s="152"/>
      <c r="H226" s="152"/>
      <c r="I226" s="153"/>
      <c r="J226" s="153"/>
      <c r="K226" s="54"/>
      <c r="L226" s="51"/>
      <c r="M226" s="51"/>
    </row>
    <row r="227" ht="15.75" customHeight="1">
      <c r="A227" s="152"/>
      <c r="B227" s="152"/>
      <c r="C227" s="152"/>
      <c r="D227" s="152"/>
      <c r="E227" s="152"/>
      <c r="F227" s="152"/>
      <c r="G227" s="152"/>
      <c r="H227" s="152"/>
      <c r="I227" s="153"/>
      <c r="J227" s="153"/>
      <c r="K227" s="54"/>
      <c r="L227" s="51"/>
      <c r="M227" s="51"/>
    </row>
    <row r="228" ht="15.75" customHeight="1">
      <c r="A228" s="152"/>
      <c r="B228" s="152"/>
      <c r="C228" s="152"/>
      <c r="D228" s="152"/>
      <c r="E228" s="152"/>
      <c r="F228" s="152"/>
      <c r="G228" s="152"/>
      <c r="H228" s="152"/>
      <c r="I228" s="153"/>
      <c r="J228" s="153"/>
      <c r="K228" s="54"/>
      <c r="L228" s="51"/>
      <c r="M228" s="51"/>
    </row>
    <row r="229" ht="15.75" customHeight="1">
      <c r="A229" s="152"/>
      <c r="B229" s="152"/>
      <c r="C229" s="152"/>
      <c r="D229" s="152"/>
      <c r="E229" s="152"/>
      <c r="F229" s="152"/>
      <c r="G229" s="152"/>
      <c r="H229" s="152"/>
      <c r="I229" s="153"/>
      <c r="J229" s="153"/>
      <c r="K229" s="54"/>
      <c r="L229" s="51"/>
      <c r="M229" s="51"/>
    </row>
    <row r="230" ht="15.75" customHeight="1">
      <c r="A230" s="152"/>
      <c r="B230" s="152"/>
      <c r="C230" s="152"/>
      <c r="D230" s="152"/>
      <c r="E230" s="152"/>
      <c r="F230" s="152"/>
      <c r="G230" s="152"/>
      <c r="H230" s="152"/>
      <c r="I230" s="153"/>
      <c r="J230" s="153"/>
      <c r="K230" s="54"/>
      <c r="L230" s="51"/>
      <c r="M230" s="51"/>
    </row>
    <row r="231" ht="15.75" customHeight="1">
      <c r="A231" s="152"/>
      <c r="B231" s="152"/>
      <c r="C231" s="152"/>
      <c r="D231" s="152"/>
      <c r="E231" s="152"/>
      <c r="F231" s="152"/>
      <c r="G231" s="152"/>
      <c r="H231" s="152"/>
      <c r="I231" s="153"/>
      <c r="J231" s="153"/>
      <c r="K231" s="54"/>
      <c r="L231" s="51"/>
      <c r="M231" s="51"/>
    </row>
    <row r="232" ht="15.75" customHeight="1">
      <c r="A232" s="152"/>
      <c r="B232" s="152"/>
      <c r="C232" s="152"/>
      <c r="D232" s="152"/>
      <c r="E232" s="152"/>
      <c r="F232" s="152"/>
      <c r="G232" s="152"/>
      <c r="H232" s="152"/>
      <c r="I232" s="153"/>
      <c r="J232" s="153"/>
      <c r="K232" s="54"/>
      <c r="L232" s="51"/>
      <c r="M232" s="51"/>
    </row>
    <row r="233" ht="15.75" customHeight="1">
      <c r="A233" s="152"/>
      <c r="B233" s="152"/>
      <c r="C233" s="152"/>
      <c r="D233" s="152"/>
      <c r="E233" s="152"/>
      <c r="F233" s="152"/>
      <c r="G233" s="152"/>
      <c r="H233" s="152"/>
      <c r="I233" s="153"/>
      <c r="J233" s="153"/>
      <c r="K233" s="54"/>
      <c r="L233" s="51"/>
      <c r="M233" s="51"/>
    </row>
    <row r="234" ht="15.75" customHeight="1">
      <c r="A234" s="152"/>
      <c r="B234" s="152"/>
      <c r="C234" s="152"/>
      <c r="D234" s="152"/>
      <c r="E234" s="152"/>
      <c r="F234" s="152"/>
      <c r="G234" s="152"/>
      <c r="H234" s="152"/>
      <c r="I234" s="153"/>
      <c r="J234" s="153"/>
      <c r="K234" s="54"/>
      <c r="L234" s="51"/>
      <c r="M234" s="51"/>
    </row>
    <row r="235" ht="15.75" customHeight="1">
      <c r="A235" s="152"/>
      <c r="B235" s="152"/>
      <c r="C235" s="152"/>
      <c r="D235" s="152"/>
      <c r="E235" s="152"/>
      <c r="F235" s="152"/>
      <c r="G235" s="152"/>
      <c r="H235" s="152"/>
      <c r="I235" s="153"/>
      <c r="J235" s="153"/>
      <c r="K235" s="54"/>
      <c r="L235" s="51"/>
      <c r="M235" s="51"/>
    </row>
    <row r="236" ht="15.75" customHeight="1">
      <c r="A236" s="152"/>
      <c r="B236" s="152"/>
      <c r="C236" s="152"/>
      <c r="D236" s="152"/>
      <c r="E236" s="152"/>
      <c r="F236" s="152"/>
      <c r="G236" s="152"/>
      <c r="H236" s="152"/>
      <c r="I236" s="153"/>
      <c r="J236" s="153"/>
      <c r="K236" s="54"/>
      <c r="L236" s="51"/>
      <c r="M236" s="51"/>
    </row>
    <row r="237" ht="15.75" customHeight="1">
      <c r="A237" s="152"/>
      <c r="B237" s="152"/>
      <c r="C237" s="152"/>
      <c r="D237" s="152"/>
      <c r="E237" s="152"/>
      <c r="F237" s="152"/>
      <c r="G237" s="152"/>
      <c r="H237" s="152"/>
      <c r="I237" s="153"/>
      <c r="J237" s="153"/>
      <c r="K237" s="54"/>
      <c r="L237" s="51"/>
      <c r="M237" s="51"/>
    </row>
    <row r="238" ht="15.75" customHeight="1">
      <c r="A238" s="152"/>
      <c r="B238" s="152"/>
      <c r="C238" s="152"/>
      <c r="D238" s="152"/>
      <c r="E238" s="152"/>
      <c r="F238" s="152"/>
      <c r="G238" s="152"/>
      <c r="H238" s="152"/>
      <c r="I238" s="153"/>
      <c r="J238" s="153"/>
      <c r="K238" s="54"/>
      <c r="L238" s="51"/>
      <c r="M238" s="51"/>
    </row>
    <row r="239" ht="15.75" customHeight="1">
      <c r="A239" s="152"/>
      <c r="B239" s="152"/>
      <c r="C239" s="152"/>
      <c r="D239" s="152"/>
      <c r="E239" s="152"/>
      <c r="F239" s="152"/>
      <c r="G239" s="152"/>
      <c r="H239" s="152"/>
      <c r="I239" s="153"/>
      <c r="J239" s="153"/>
      <c r="K239" s="54"/>
      <c r="L239" s="51"/>
      <c r="M239" s="51"/>
    </row>
    <row r="240" ht="15.75" customHeight="1">
      <c r="A240" s="152"/>
      <c r="B240" s="152"/>
      <c r="C240" s="152"/>
      <c r="D240" s="152"/>
      <c r="E240" s="152"/>
      <c r="F240" s="152"/>
      <c r="G240" s="152"/>
      <c r="H240" s="152"/>
      <c r="I240" s="153"/>
      <c r="J240" s="153"/>
      <c r="K240" s="54"/>
      <c r="L240" s="51"/>
      <c r="M240" s="51"/>
    </row>
    <row r="241" ht="15.75" customHeight="1">
      <c r="A241" s="152"/>
      <c r="B241" s="152"/>
      <c r="C241" s="152"/>
      <c r="D241" s="152"/>
      <c r="E241" s="152"/>
      <c r="F241" s="152"/>
      <c r="G241" s="152"/>
      <c r="H241" s="152"/>
      <c r="I241" s="153"/>
      <c r="J241" s="153"/>
      <c r="K241" s="54"/>
      <c r="L241" s="51"/>
      <c r="M241" s="51"/>
    </row>
    <row r="242" ht="15.75" customHeight="1">
      <c r="A242" s="152"/>
      <c r="B242" s="152"/>
      <c r="C242" s="152"/>
      <c r="D242" s="152"/>
      <c r="E242" s="152"/>
      <c r="F242" s="152"/>
      <c r="G242" s="152"/>
      <c r="H242" s="152"/>
      <c r="I242" s="153"/>
      <c r="J242" s="153"/>
      <c r="K242" s="54"/>
      <c r="L242" s="51"/>
      <c r="M242" s="51"/>
    </row>
    <row r="243" ht="15.75" customHeight="1">
      <c r="A243" s="152"/>
      <c r="B243" s="152"/>
      <c r="C243" s="152"/>
      <c r="D243" s="152"/>
      <c r="E243" s="152"/>
      <c r="F243" s="152"/>
      <c r="G243" s="152"/>
      <c r="H243" s="152"/>
      <c r="I243" s="153"/>
      <c r="J243" s="153"/>
      <c r="K243" s="54"/>
      <c r="L243" s="51"/>
      <c r="M243" s="51"/>
    </row>
    <row r="244" ht="15.75" customHeight="1">
      <c r="A244" s="152"/>
      <c r="B244" s="152"/>
      <c r="C244" s="152"/>
      <c r="D244" s="152"/>
      <c r="E244" s="152"/>
      <c r="F244" s="152"/>
      <c r="G244" s="152"/>
      <c r="H244" s="152"/>
      <c r="I244" s="153"/>
      <c r="J244" s="153"/>
      <c r="K244" s="54"/>
      <c r="L244" s="51"/>
      <c r="M244" s="51"/>
    </row>
    <row r="245" ht="15.75" customHeight="1">
      <c r="A245" s="152"/>
      <c r="B245" s="152"/>
      <c r="C245" s="152"/>
      <c r="D245" s="152"/>
      <c r="E245" s="152"/>
      <c r="F245" s="152"/>
      <c r="G245" s="152"/>
      <c r="H245" s="152"/>
      <c r="I245" s="153"/>
      <c r="J245" s="153"/>
      <c r="K245" s="54"/>
      <c r="L245" s="51"/>
      <c r="M245" s="51"/>
    </row>
    <row r="246" ht="15.75" customHeight="1">
      <c r="A246" s="152"/>
      <c r="B246" s="152"/>
      <c r="C246" s="152"/>
      <c r="D246" s="152"/>
      <c r="E246" s="152"/>
      <c r="F246" s="152"/>
      <c r="G246" s="152"/>
      <c r="H246" s="152"/>
      <c r="I246" s="153"/>
      <c r="J246" s="153"/>
      <c r="K246" s="54"/>
      <c r="L246" s="51"/>
      <c r="M246" s="51"/>
    </row>
    <row r="247" ht="15.75" customHeight="1">
      <c r="A247" s="152"/>
      <c r="B247" s="152"/>
      <c r="C247" s="152"/>
      <c r="D247" s="152"/>
      <c r="E247" s="152"/>
      <c r="F247" s="152"/>
      <c r="G247" s="152"/>
      <c r="H247" s="152"/>
      <c r="I247" s="153"/>
      <c r="J247" s="153"/>
      <c r="K247" s="54"/>
      <c r="L247" s="51"/>
      <c r="M247" s="51"/>
    </row>
    <row r="248" ht="15.75" customHeight="1">
      <c r="A248" s="152"/>
      <c r="B248" s="152"/>
      <c r="C248" s="152"/>
      <c r="D248" s="152"/>
      <c r="E248" s="152"/>
      <c r="F248" s="152"/>
      <c r="G248" s="152"/>
      <c r="H248" s="152"/>
      <c r="I248" s="153"/>
      <c r="J248" s="153"/>
      <c r="K248" s="54"/>
      <c r="L248" s="51"/>
      <c r="M248" s="51"/>
    </row>
    <row r="249" ht="15.75" customHeight="1">
      <c r="A249" s="152"/>
      <c r="B249" s="152"/>
      <c r="C249" s="152"/>
      <c r="D249" s="152"/>
      <c r="E249" s="152"/>
      <c r="F249" s="152"/>
      <c r="G249" s="152"/>
      <c r="H249" s="152"/>
      <c r="I249" s="153"/>
      <c r="J249" s="153"/>
      <c r="K249" s="54"/>
      <c r="L249" s="51"/>
      <c r="M249" s="51"/>
    </row>
    <row r="250" ht="15.75" customHeight="1">
      <c r="A250" s="152"/>
      <c r="B250" s="152"/>
      <c r="C250" s="152"/>
      <c r="D250" s="152"/>
      <c r="E250" s="152"/>
      <c r="F250" s="152"/>
      <c r="G250" s="152"/>
      <c r="H250" s="152"/>
      <c r="I250" s="153"/>
      <c r="J250" s="153"/>
      <c r="K250" s="54"/>
      <c r="L250" s="51"/>
      <c r="M250" s="51"/>
    </row>
    <row r="251" ht="15.75" customHeight="1">
      <c r="A251" s="152"/>
      <c r="B251" s="152"/>
      <c r="C251" s="152"/>
      <c r="D251" s="152"/>
      <c r="E251" s="152"/>
      <c r="F251" s="152"/>
      <c r="G251" s="152"/>
      <c r="H251" s="152"/>
      <c r="I251" s="153"/>
      <c r="J251" s="153"/>
      <c r="K251" s="54"/>
      <c r="L251" s="51"/>
      <c r="M251" s="51"/>
    </row>
    <row r="252" ht="15.75" customHeight="1">
      <c r="A252" s="152"/>
      <c r="B252" s="152"/>
      <c r="C252" s="152"/>
      <c r="D252" s="152"/>
      <c r="E252" s="152"/>
      <c r="F252" s="152"/>
      <c r="G252" s="152"/>
      <c r="H252" s="152"/>
      <c r="I252" s="153"/>
      <c r="J252" s="153"/>
      <c r="K252" s="54"/>
      <c r="L252" s="51"/>
      <c r="M252" s="51"/>
    </row>
    <row r="253" ht="15.75" customHeight="1">
      <c r="A253" s="152"/>
      <c r="B253" s="152"/>
      <c r="C253" s="152"/>
      <c r="D253" s="152"/>
      <c r="E253" s="152"/>
      <c r="F253" s="152"/>
      <c r="G253" s="152"/>
      <c r="H253" s="152"/>
      <c r="I253" s="153"/>
      <c r="J253" s="153"/>
      <c r="K253" s="54"/>
      <c r="L253" s="51"/>
      <c r="M253" s="51"/>
    </row>
    <row r="254" ht="15.75" customHeight="1">
      <c r="A254" s="152"/>
      <c r="B254" s="152"/>
      <c r="C254" s="152"/>
      <c r="D254" s="152"/>
      <c r="E254" s="152"/>
      <c r="F254" s="152"/>
      <c r="G254" s="152"/>
      <c r="H254" s="152"/>
      <c r="I254" s="153"/>
      <c r="J254" s="153"/>
      <c r="K254" s="54"/>
      <c r="L254" s="51"/>
      <c r="M254" s="51"/>
    </row>
    <row r="255" ht="15.75" customHeight="1">
      <c r="L255" s="51"/>
      <c r="M255" s="51"/>
    </row>
    <row r="256" ht="15.75" customHeight="1">
      <c r="L256" s="51"/>
      <c r="M256" s="51"/>
    </row>
    <row r="257" ht="15.75" customHeight="1">
      <c r="L257" s="51"/>
      <c r="M257" s="51"/>
    </row>
    <row r="258" ht="15.75" customHeight="1">
      <c r="L258" s="51"/>
      <c r="M258" s="51"/>
    </row>
    <row r="259" ht="15.75" customHeight="1">
      <c r="L259" s="51"/>
      <c r="M259" s="51"/>
    </row>
    <row r="260" ht="15.75" customHeight="1">
      <c r="L260" s="51"/>
      <c r="M260" s="51"/>
    </row>
    <row r="261" ht="15.75" customHeight="1">
      <c r="L261" s="51"/>
      <c r="M261" s="51"/>
    </row>
    <row r="262" ht="15.75" customHeight="1">
      <c r="L262" s="51"/>
      <c r="M262" s="51"/>
    </row>
    <row r="263" ht="15.75" customHeight="1">
      <c r="L263" s="51"/>
      <c r="M263" s="51"/>
    </row>
    <row r="264" ht="15.75" customHeight="1">
      <c r="L264" s="51"/>
      <c r="M264" s="51"/>
    </row>
    <row r="265" ht="15.75" customHeight="1">
      <c r="L265" s="51"/>
      <c r="M265" s="51"/>
    </row>
    <row r="266" ht="15.75" customHeight="1">
      <c r="L266" s="51"/>
      <c r="M266" s="51"/>
    </row>
    <row r="267" ht="15.75" customHeight="1">
      <c r="L267" s="51"/>
      <c r="M267" s="51"/>
    </row>
    <row r="268" ht="15.75" customHeight="1">
      <c r="L268" s="51"/>
      <c r="M268" s="51"/>
    </row>
    <row r="269" ht="15.75" customHeight="1">
      <c r="L269" s="51"/>
      <c r="M269" s="51"/>
    </row>
    <row r="270" ht="15.75" customHeight="1">
      <c r="L270" s="51"/>
      <c r="M270" s="51"/>
    </row>
    <row r="271" ht="15.75" customHeight="1">
      <c r="L271" s="51"/>
      <c r="M271" s="51"/>
    </row>
    <row r="272" ht="15.75" customHeight="1">
      <c r="L272" s="51"/>
      <c r="M272" s="51"/>
    </row>
    <row r="273" ht="15.75" customHeight="1">
      <c r="L273" s="51"/>
      <c r="M273" s="51"/>
    </row>
    <row r="274" ht="15.75" customHeight="1">
      <c r="L274" s="51"/>
      <c r="M274" s="51"/>
    </row>
    <row r="275" ht="15.75" customHeight="1">
      <c r="L275" s="51"/>
      <c r="M275" s="51"/>
    </row>
    <row r="276" ht="15.75" customHeight="1">
      <c r="L276" s="51"/>
      <c r="M276" s="51"/>
    </row>
    <row r="277" ht="15.75" customHeight="1">
      <c r="L277" s="51"/>
      <c r="M277" s="51"/>
    </row>
    <row r="278" ht="15.75" customHeight="1">
      <c r="L278" s="51"/>
      <c r="M278" s="51"/>
    </row>
    <row r="279" ht="15.75" customHeight="1">
      <c r="L279" s="51"/>
      <c r="M279" s="51"/>
    </row>
    <row r="280" ht="15.75" customHeight="1">
      <c r="L280" s="51"/>
      <c r="M280" s="51"/>
    </row>
    <row r="281" ht="15.75" customHeight="1">
      <c r="L281" s="51"/>
      <c r="M281" s="51"/>
    </row>
    <row r="282" ht="15.75" customHeight="1">
      <c r="L282" s="51"/>
      <c r="M282" s="51"/>
    </row>
    <row r="283" ht="15.75" customHeight="1">
      <c r="L283" s="51"/>
      <c r="M283" s="51"/>
    </row>
    <row r="284" ht="15.75" customHeight="1">
      <c r="L284" s="51"/>
      <c r="M284" s="51"/>
    </row>
    <row r="285" ht="15.75" customHeight="1">
      <c r="L285" s="51"/>
      <c r="M285" s="51"/>
    </row>
    <row r="286" ht="15.75" customHeight="1">
      <c r="L286" s="51"/>
      <c r="M286" s="51"/>
    </row>
    <row r="287" ht="15.75" customHeight="1">
      <c r="L287" s="51"/>
      <c r="M287" s="51"/>
    </row>
    <row r="288" ht="15.75" customHeight="1">
      <c r="L288" s="51"/>
      <c r="M288" s="51"/>
    </row>
    <row r="289" ht="15.75" customHeight="1">
      <c r="L289" s="51"/>
      <c r="M289" s="51"/>
    </row>
    <row r="290" ht="15.75" customHeight="1">
      <c r="L290" s="51"/>
      <c r="M290" s="51"/>
    </row>
    <row r="291" ht="15.75" customHeight="1">
      <c r="L291" s="51"/>
      <c r="M291" s="51"/>
    </row>
    <row r="292" ht="15.75" customHeight="1">
      <c r="L292" s="51"/>
      <c r="M292" s="51"/>
    </row>
    <row r="293" ht="15.75" customHeight="1">
      <c r="L293" s="51"/>
      <c r="M293" s="51"/>
    </row>
    <row r="294" ht="15.75" customHeight="1">
      <c r="L294" s="51"/>
      <c r="M294" s="51"/>
    </row>
    <row r="295" ht="15.75" customHeight="1">
      <c r="L295" s="51"/>
      <c r="M295" s="51"/>
    </row>
    <row r="296" ht="15.75" customHeight="1">
      <c r="L296" s="51"/>
      <c r="M296" s="51"/>
    </row>
    <row r="297" ht="15.75" customHeight="1">
      <c r="L297" s="51"/>
      <c r="M297" s="51"/>
    </row>
    <row r="298" ht="15.75" customHeight="1">
      <c r="L298" s="51"/>
      <c r="M298" s="51"/>
    </row>
    <row r="299" ht="15.75" customHeight="1">
      <c r="L299" s="51"/>
      <c r="M299" s="51"/>
    </row>
    <row r="300" ht="15.75" customHeight="1">
      <c r="L300" s="51"/>
      <c r="M300" s="51"/>
    </row>
    <row r="301" ht="15.75" customHeight="1">
      <c r="L301" s="51"/>
      <c r="M301" s="51"/>
    </row>
    <row r="302" ht="15.75" customHeight="1">
      <c r="L302" s="51"/>
      <c r="M302" s="51"/>
    </row>
    <row r="303" ht="15.75" customHeight="1">
      <c r="L303" s="51"/>
      <c r="M303" s="51"/>
    </row>
    <row r="304" ht="15.75" customHeight="1">
      <c r="L304" s="51"/>
      <c r="M304" s="51"/>
    </row>
    <row r="305" ht="15.75" customHeight="1">
      <c r="L305" s="51"/>
      <c r="M305" s="51"/>
    </row>
    <row r="306" ht="15.75" customHeight="1">
      <c r="L306" s="51"/>
      <c r="M306" s="51"/>
    </row>
    <row r="307" ht="15.75" customHeight="1">
      <c r="L307" s="51"/>
      <c r="M307" s="51"/>
    </row>
    <row r="308" ht="15.75" customHeight="1">
      <c r="L308" s="51"/>
      <c r="M308" s="51"/>
    </row>
    <row r="309" ht="15.75" customHeight="1">
      <c r="L309" s="51"/>
      <c r="M309" s="51"/>
    </row>
    <row r="310" ht="15.75" customHeight="1">
      <c r="L310" s="51"/>
      <c r="M310" s="51"/>
    </row>
    <row r="311" ht="15.75" customHeight="1">
      <c r="L311" s="51"/>
      <c r="M311" s="51"/>
    </row>
    <row r="312" ht="15.75" customHeight="1">
      <c r="L312" s="51"/>
      <c r="M312" s="51"/>
    </row>
    <row r="313" ht="15.75" customHeight="1">
      <c r="L313" s="51"/>
      <c r="M313" s="51"/>
    </row>
    <row r="314" ht="15.75" customHeight="1">
      <c r="L314" s="51"/>
      <c r="M314" s="51"/>
    </row>
    <row r="315" ht="15.75" customHeight="1">
      <c r="L315" s="51"/>
      <c r="M315" s="51"/>
    </row>
    <row r="316" ht="15.75" customHeight="1">
      <c r="L316" s="51"/>
      <c r="M316" s="51"/>
    </row>
    <row r="317" ht="15.75" customHeight="1">
      <c r="L317" s="51"/>
      <c r="M317" s="51"/>
    </row>
    <row r="318" ht="15.75" customHeight="1">
      <c r="L318" s="51"/>
      <c r="M318" s="51"/>
    </row>
    <row r="319" ht="15.75" customHeight="1">
      <c r="L319" s="51"/>
      <c r="M319" s="51"/>
    </row>
    <row r="320" ht="15.75" customHeight="1">
      <c r="L320" s="51"/>
      <c r="M320" s="51"/>
    </row>
    <row r="321" ht="15.75" customHeight="1">
      <c r="L321" s="51"/>
      <c r="M321" s="51"/>
    </row>
    <row r="322" ht="15.75" customHeight="1">
      <c r="L322" s="51"/>
      <c r="M322" s="51"/>
    </row>
    <row r="323" ht="15.75" customHeight="1">
      <c r="L323" s="51"/>
      <c r="M323" s="51"/>
    </row>
    <row r="324" ht="15.75" customHeight="1">
      <c r="L324" s="51"/>
      <c r="M324" s="51"/>
    </row>
    <row r="325" ht="15.75" customHeight="1">
      <c r="L325" s="51"/>
      <c r="M325" s="51"/>
    </row>
    <row r="326" ht="15.75" customHeight="1">
      <c r="L326" s="51"/>
      <c r="M326" s="51"/>
    </row>
    <row r="327" ht="15.75" customHeight="1">
      <c r="L327" s="51"/>
      <c r="M327" s="51"/>
    </row>
    <row r="328" ht="15.75" customHeight="1">
      <c r="L328" s="51"/>
      <c r="M328" s="51"/>
    </row>
    <row r="329" ht="15.75" customHeight="1">
      <c r="L329" s="51"/>
      <c r="M329" s="51"/>
    </row>
    <row r="330" ht="15.75" customHeight="1">
      <c r="L330" s="51"/>
      <c r="M330" s="51"/>
    </row>
    <row r="331" ht="15.75" customHeight="1">
      <c r="L331" s="51"/>
      <c r="M331" s="51"/>
    </row>
    <row r="332" ht="15.75" customHeight="1">
      <c r="L332" s="51"/>
      <c r="M332" s="51"/>
    </row>
    <row r="333" ht="15.75" customHeight="1">
      <c r="L333" s="51"/>
      <c r="M333" s="51"/>
    </row>
    <row r="334" ht="15.75" customHeight="1">
      <c r="L334" s="51"/>
      <c r="M334" s="51"/>
    </row>
    <row r="335" ht="15.75" customHeight="1">
      <c r="L335" s="51"/>
      <c r="M335" s="51"/>
    </row>
    <row r="336" ht="15.75" customHeight="1">
      <c r="L336" s="51"/>
      <c r="M336" s="51"/>
    </row>
    <row r="337" ht="15.75" customHeight="1">
      <c r="L337" s="51"/>
      <c r="M337" s="51"/>
    </row>
    <row r="338" ht="15.75" customHeight="1">
      <c r="L338" s="51"/>
      <c r="M338" s="51"/>
    </row>
    <row r="339" ht="15.75" customHeight="1">
      <c r="L339" s="51"/>
      <c r="M339" s="51"/>
    </row>
    <row r="340" ht="15.75" customHeight="1">
      <c r="L340" s="51"/>
      <c r="M340" s="51"/>
    </row>
    <row r="341" ht="15.75" customHeight="1">
      <c r="L341" s="51"/>
      <c r="M341" s="51"/>
    </row>
    <row r="342" ht="15.75" customHeight="1">
      <c r="L342" s="51"/>
      <c r="M342" s="51"/>
    </row>
    <row r="343" ht="15.75" customHeight="1">
      <c r="L343" s="51"/>
      <c r="M343" s="51"/>
    </row>
    <row r="344" ht="15.75" customHeight="1">
      <c r="L344" s="51"/>
      <c r="M344" s="51"/>
    </row>
    <row r="345" ht="15.75" customHeight="1">
      <c r="L345" s="51"/>
      <c r="M345" s="51"/>
    </row>
    <row r="346" ht="15.75" customHeight="1">
      <c r="L346" s="51"/>
      <c r="M346" s="51"/>
    </row>
    <row r="347" ht="15.75" customHeight="1">
      <c r="L347" s="51"/>
      <c r="M347" s="51"/>
    </row>
    <row r="348" ht="15.75" customHeight="1">
      <c r="L348" s="51"/>
      <c r="M348" s="51"/>
    </row>
    <row r="349" ht="15.75" customHeight="1">
      <c r="L349" s="51"/>
      <c r="M349" s="51"/>
    </row>
    <row r="350" ht="15.75" customHeight="1">
      <c r="L350" s="51"/>
      <c r="M350" s="51"/>
    </row>
    <row r="351" ht="15.75" customHeight="1">
      <c r="L351" s="51"/>
      <c r="M351" s="51"/>
    </row>
    <row r="352" ht="15.75" customHeight="1">
      <c r="L352" s="51"/>
      <c r="M352" s="51"/>
    </row>
    <row r="353" ht="15.75" customHeight="1">
      <c r="L353" s="51"/>
      <c r="M353" s="51"/>
    </row>
    <row r="354" ht="15.75" customHeight="1">
      <c r="L354" s="51"/>
      <c r="M354" s="51"/>
    </row>
    <row r="355" ht="15.75" customHeight="1">
      <c r="L355" s="51"/>
      <c r="M355" s="51"/>
    </row>
    <row r="356" ht="15.75" customHeight="1">
      <c r="L356" s="51"/>
      <c r="M356" s="51"/>
    </row>
    <row r="357" ht="15.75" customHeight="1">
      <c r="L357" s="51"/>
      <c r="M357" s="51"/>
    </row>
    <row r="358" ht="15.75" customHeight="1">
      <c r="L358" s="51"/>
      <c r="M358" s="51"/>
    </row>
    <row r="359" ht="15.75" customHeight="1">
      <c r="L359" s="51"/>
      <c r="M359" s="51"/>
    </row>
    <row r="360" ht="15.75" customHeight="1">
      <c r="L360" s="51"/>
      <c r="M360" s="51"/>
    </row>
    <row r="361" ht="15.75" customHeight="1">
      <c r="L361" s="51"/>
      <c r="M361" s="51"/>
    </row>
    <row r="362" ht="15.75" customHeight="1">
      <c r="L362" s="51"/>
      <c r="M362" s="51"/>
    </row>
    <row r="363" ht="15.75" customHeight="1">
      <c r="L363" s="51"/>
      <c r="M363" s="51"/>
    </row>
    <row r="364" ht="15.75" customHeight="1">
      <c r="L364" s="51"/>
      <c r="M364" s="51"/>
    </row>
    <row r="365" ht="15.75" customHeight="1">
      <c r="L365" s="51"/>
      <c r="M365" s="51"/>
    </row>
    <row r="366" ht="15.75" customHeight="1">
      <c r="L366" s="51"/>
      <c r="M366" s="51"/>
    </row>
    <row r="367" ht="15.75" customHeight="1">
      <c r="L367" s="51"/>
      <c r="M367" s="51"/>
    </row>
    <row r="368" ht="15.75" customHeight="1">
      <c r="L368" s="51"/>
      <c r="M368" s="51"/>
    </row>
    <row r="369" ht="15.75" customHeight="1">
      <c r="L369" s="51"/>
      <c r="M369" s="51"/>
    </row>
    <row r="370" ht="15.75" customHeight="1">
      <c r="L370" s="51"/>
      <c r="M370" s="51"/>
    </row>
    <row r="371" ht="15.75" customHeight="1">
      <c r="L371" s="51"/>
      <c r="M371" s="51"/>
    </row>
    <row r="372" ht="15.75" customHeight="1">
      <c r="L372" s="51"/>
      <c r="M372" s="51"/>
    </row>
    <row r="373" ht="15.75" customHeight="1">
      <c r="L373" s="51"/>
      <c r="M373" s="51"/>
    </row>
    <row r="374" ht="15.75" customHeight="1">
      <c r="L374" s="51"/>
      <c r="M374" s="51"/>
    </row>
    <row r="375" ht="15.75" customHeight="1">
      <c r="L375" s="51"/>
      <c r="M375" s="51"/>
    </row>
    <row r="376" ht="15.75" customHeight="1">
      <c r="L376" s="51"/>
      <c r="M376" s="51"/>
    </row>
    <row r="377" ht="15.75" customHeight="1">
      <c r="L377" s="51"/>
      <c r="M377" s="51"/>
    </row>
    <row r="378" ht="15.75" customHeight="1">
      <c r="L378" s="51"/>
      <c r="M378" s="51"/>
    </row>
    <row r="379" ht="15.75" customHeight="1">
      <c r="L379" s="51"/>
      <c r="M379" s="51"/>
    </row>
    <row r="380" ht="15.75" customHeight="1">
      <c r="L380" s="51"/>
      <c r="M380" s="51"/>
    </row>
    <row r="381" ht="15.75" customHeight="1">
      <c r="L381" s="51"/>
      <c r="M381" s="51"/>
    </row>
    <row r="382" ht="15.75" customHeight="1">
      <c r="L382" s="51"/>
      <c r="M382" s="51"/>
    </row>
    <row r="383" ht="15.75" customHeight="1">
      <c r="L383" s="51"/>
      <c r="M383" s="51"/>
    </row>
    <row r="384" ht="15.75" customHeight="1">
      <c r="L384" s="51"/>
      <c r="M384" s="51"/>
    </row>
    <row r="385" ht="15.75" customHeight="1">
      <c r="L385" s="51"/>
      <c r="M385" s="51"/>
    </row>
    <row r="386" ht="15.75" customHeight="1">
      <c r="L386" s="51"/>
      <c r="M386" s="51"/>
    </row>
    <row r="387" ht="15.75" customHeight="1">
      <c r="L387" s="51"/>
      <c r="M387" s="51"/>
    </row>
    <row r="388" ht="15.75" customHeight="1">
      <c r="L388" s="51"/>
      <c r="M388" s="51"/>
    </row>
    <row r="389" ht="15.75" customHeight="1">
      <c r="L389" s="51"/>
      <c r="M389" s="51"/>
    </row>
    <row r="390" ht="15.75" customHeight="1">
      <c r="L390" s="51"/>
      <c r="M390" s="51"/>
    </row>
    <row r="391" ht="15.75" customHeight="1">
      <c r="L391" s="51"/>
      <c r="M391" s="51"/>
    </row>
    <row r="392" ht="15.75" customHeight="1">
      <c r="L392" s="51"/>
      <c r="M392" s="51"/>
    </row>
    <row r="393" ht="15.75" customHeight="1">
      <c r="L393" s="51"/>
      <c r="M393" s="51"/>
    </row>
    <row r="394" ht="15.75" customHeight="1">
      <c r="L394" s="51"/>
      <c r="M394" s="51"/>
    </row>
    <row r="395" ht="15.75" customHeight="1">
      <c r="L395" s="51"/>
      <c r="M395" s="51"/>
    </row>
    <row r="396" ht="15.75" customHeight="1">
      <c r="L396" s="51"/>
      <c r="M396" s="51"/>
    </row>
    <row r="397" ht="15.75" customHeight="1">
      <c r="L397" s="51"/>
      <c r="M397" s="51"/>
    </row>
    <row r="398" ht="15.75" customHeight="1">
      <c r="L398" s="51"/>
      <c r="M398" s="51"/>
    </row>
    <row r="399" ht="15.75" customHeight="1">
      <c r="L399" s="51"/>
      <c r="M399" s="51"/>
    </row>
    <row r="400" ht="15.75" customHeight="1">
      <c r="L400" s="51"/>
      <c r="M400" s="51"/>
    </row>
    <row r="401" ht="15.75" customHeight="1">
      <c r="L401" s="51"/>
      <c r="M401" s="51"/>
    </row>
    <row r="402" ht="15.75" customHeight="1">
      <c r="L402" s="51"/>
      <c r="M402" s="51"/>
    </row>
    <row r="403" ht="15.75" customHeight="1">
      <c r="L403" s="51"/>
      <c r="M403" s="51"/>
    </row>
    <row r="404" ht="15.75" customHeight="1">
      <c r="L404" s="51"/>
      <c r="M404" s="51"/>
    </row>
    <row r="405" ht="15.75" customHeight="1">
      <c r="L405" s="51"/>
      <c r="M405" s="51"/>
    </row>
    <row r="406" ht="15.75" customHeight="1">
      <c r="L406" s="51"/>
      <c r="M406" s="51"/>
    </row>
    <row r="407" ht="15.75" customHeight="1">
      <c r="L407" s="51"/>
      <c r="M407" s="51"/>
    </row>
    <row r="408" ht="15.75" customHeight="1">
      <c r="L408" s="51"/>
      <c r="M408" s="51"/>
    </row>
    <row r="409" ht="15.75" customHeight="1">
      <c r="L409" s="51"/>
      <c r="M409" s="51"/>
    </row>
    <row r="410" ht="15.75" customHeight="1">
      <c r="L410" s="51"/>
      <c r="M410" s="51"/>
    </row>
    <row r="411" ht="15.75" customHeight="1">
      <c r="L411" s="51"/>
      <c r="M411" s="51"/>
    </row>
    <row r="412" ht="15.75" customHeight="1">
      <c r="L412" s="51"/>
      <c r="M412" s="51"/>
    </row>
    <row r="413" ht="15.75" customHeight="1">
      <c r="L413" s="51"/>
      <c r="M413" s="51"/>
    </row>
    <row r="414" ht="15.75" customHeight="1">
      <c r="L414" s="51"/>
      <c r="M414" s="51"/>
    </row>
    <row r="415" ht="15.75" customHeight="1">
      <c r="L415" s="51"/>
      <c r="M415" s="51"/>
    </row>
    <row r="416" ht="15.75" customHeight="1">
      <c r="L416" s="51"/>
      <c r="M416" s="51"/>
    </row>
    <row r="417" ht="15.75" customHeight="1">
      <c r="L417" s="51"/>
      <c r="M417" s="51"/>
    </row>
    <row r="418" ht="15.75" customHeight="1">
      <c r="L418" s="51"/>
      <c r="M418" s="51"/>
    </row>
    <row r="419" ht="15.75" customHeight="1">
      <c r="L419" s="51"/>
      <c r="M419" s="51"/>
    </row>
    <row r="420" ht="15.75" customHeight="1">
      <c r="L420" s="51"/>
      <c r="M420" s="51"/>
    </row>
    <row r="421" ht="15.75" customHeight="1">
      <c r="L421" s="51"/>
      <c r="M421" s="51"/>
    </row>
    <row r="422" ht="15.75" customHeight="1">
      <c r="L422" s="51"/>
      <c r="M422" s="51"/>
    </row>
    <row r="423" ht="15.75" customHeight="1">
      <c r="L423" s="51"/>
      <c r="M423" s="51"/>
    </row>
    <row r="424" ht="15.75" customHeight="1">
      <c r="L424" s="51"/>
      <c r="M424" s="51"/>
    </row>
    <row r="425" ht="15.75" customHeight="1">
      <c r="L425" s="51"/>
      <c r="M425" s="51"/>
    </row>
    <row r="426" ht="15.75" customHeight="1">
      <c r="L426" s="51"/>
      <c r="M426" s="51"/>
    </row>
    <row r="427" ht="15.75" customHeight="1">
      <c r="L427" s="51"/>
      <c r="M427" s="51"/>
    </row>
    <row r="428" ht="15.75" customHeight="1">
      <c r="L428" s="51"/>
      <c r="M428" s="51"/>
    </row>
    <row r="429" ht="15.75" customHeight="1">
      <c r="L429" s="51"/>
      <c r="M429" s="51"/>
    </row>
    <row r="430" ht="15.75" customHeight="1">
      <c r="L430" s="51"/>
      <c r="M430" s="51"/>
    </row>
    <row r="431" ht="15.75" customHeight="1">
      <c r="L431" s="51"/>
      <c r="M431" s="51"/>
    </row>
    <row r="432" ht="15.75" customHeight="1">
      <c r="L432" s="51"/>
      <c r="M432" s="51"/>
    </row>
    <row r="433" ht="15.75" customHeight="1">
      <c r="L433" s="51"/>
      <c r="M433" s="51"/>
    </row>
    <row r="434" ht="15.75" customHeight="1">
      <c r="L434" s="51"/>
      <c r="M434" s="51"/>
    </row>
    <row r="435" ht="15.75" customHeight="1">
      <c r="L435" s="51"/>
      <c r="M435" s="51"/>
    </row>
    <row r="436" ht="15.75" customHeight="1">
      <c r="L436" s="51"/>
      <c r="M436" s="51"/>
    </row>
    <row r="437" ht="15.75" customHeight="1">
      <c r="L437" s="51"/>
      <c r="M437" s="51"/>
    </row>
    <row r="438" ht="15.75" customHeight="1">
      <c r="L438" s="51"/>
      <c r="M438" s="51"/>
    </row>
    <row r="439" ht="15.75" customHeight="1">
      <c r="L439" s="51"/>
      <c r="M439" s="51"/>
    </row>
    <row r="440" ht="15.75" customHeight="1">
      <c r="L440" s="51"/>
      <c r="M440" s="51"/>
    </row>
    <row r="441" ht="15.75" customHeight="1">
      <c r="L441" s="51"/>
      <c r="M441" s="51"/>
    </row>
    <row r="442" ht="15.75" customHeight="1">
      <c r="L442" s="51"/>
      <c r="M442" s="51"/>
    </row>
    <row r="443" ht="15.75" customHeight="1">
      <c r="L443" s="51"/>
      <c r="M443" s="51"/>
    </row>
    <row r="444" ht="15.75" customHeight="1">
      <c r="L444" s="51"/>
      <c r="M444" s="51"/>
    </row>
    <row r="445" ht="15.75" customHeight="1">
      <c r="L445" s="51"/>
      <c r="M445" s="51"/>
    </row>
    <row r="446" ht="15.75" customHeight="1">
      <c r="L446" s="51"/>
      <c r="M446" s="51"/>
    </row>
    <row r="447" ht="15.75" customHeight="1">
      <c r="L447" s="51"/>
      <c r="M447" s="51"/>
    </row>
    <row r="448" ht="15.75" customHeight="1">
      <c r="L448" s="51"/>
      <c r="M448" s="51"/>
    </row>
    <row r="449" ht="15.75" customHeight="1">
      <c r="L449" s="51"/>
      <c r="M449" s="51"/>
    </row>
    <row r="450" ht="15.75" customHeight="1">
      <c r="L450" s="51"/>
      <c r="M450" s="51"/>
    </row>
    <row r="451" ht="15.75" customHeight="1">
      <c r="L451" s="51"/>
      <c r="M451" s="51"/>
    </row>
    <row r="452" ht="15.75" customHeight="1">
      <c r="L452" s="51"/>
      <c r="M452" s="51"/>
    </row>
    <row r="453" ht="15.75" customHeight="1">
      <c r="L453" s="51"/>
      <c r="M453" s="51"/>
    </row>
    <row r="454" ht="15.75" customHeight="1">
      <c r="L454" s="51"/>
      <c r="M454" s="51"/>
    </row>
    <row r="455" ht="15.75" customHeight="1">
      <c r="L455" s="51"/>
      <c r="M455" s="51"/>
    </row>
    <row r="456" ht="15.75" customHeight="1">
      <c r="L456" s="51"/>
      <c r="M456" s="51"/>
    </row>
    <row r="457" ht="15.75" customHeight="1">
      <c r="L457" s="51"/>
      <c r="M457" s="51"/>
    </row>
    <row r="458" ht="15.75" customHeight="1">
      <c r="L458" s="51"/>
      <c r="M458" s="51"/>
    </row>
    <row r="459" ht="15.75" customHeight="1">
      <c r="L459" s="51"/>
      <c r="M459" s="51"/>
    </row>
    <row r="460" ht="15.75" customHeight="1">
      <c r="L460" s="51"/>
      <c r="M460" s="51"/>
    </row>
    <row r="461" ht="15.75" customHeight="1">
      <c r="L461" s="51"/>
      <c r="M461" s="51"/>
    </row>
    <row r="462" ht="15.75" customHeight="1">
      <c r="L462" s="51"/>
      <c r="M462" s="51"/>
    </row>
    <row r="463" ht="15.75" customHeight="1">
      <c r="L463" s="51"/>
      <c r="M463" s="51"/>
    </row>
    <row r="464" ht="15.75" customHeight="1">
      <c r="L464" s="51"/>
      <c r="M464" s="51"/>
    </row>
    <row r="465" ht="15.75" customHeight="1">
      <c r="L465" s="51"/>
      <c r="M465" s="51"/>
    </row>
    <row r="466" ht="15.75" customHeight="1">
      <c r="L466" s="51"/>
      <c r="M466" s="51"/>
    </row>
    <row r="467" ht="15.75" customHeight="1">
      <c r="L467" s="51"/>
      <c r="M467" s="51"/>
    </row>
    <row r="468" ht="15.75" customHeight="1">
      <c r="L468" s="51"/>
      <c r="M468" s="51"/>
    </row>
    <row r="469" ht="15.75" customHeight="1">
      <c r="L469" s="51"/>
      <c r="M469" s="51"/>
    </row>
    <row r="470" ht="15.75" customHeight="1">
      <c r="L470" s="51"/>
      <c r="M470" s="51"/>
    </row>
    <row r="471" ht="15.75" customHeight="1">
      <c r="L471" s="51"/>
      <c r="M471" s="51"/>
    </row>
    <row r="472" ht="15.75" customHeight="1">
      <c r="L472" s="51"/>
      <c r="M472" s="51"/>
    </row>
    <row r="473" ht="15.75" customHeight="1">
      <c r="L473" s="51"/>
      <c r="M473" s="51"/>
    </row>
    <row r="474" ht="15.75" customHeight="1">
      <c r="L474" s="51"/>
      <c r="M474" s="51"/>
    </row>
    <row r="475" ht="15.75" customHeight="1">
      <c r="L475" s="51"/>
      <c r="M475" s="51"/>
    </row>
    <row r="476" ht="15.75" customHeight="1">
      <c r="L476" s="51"/>
      <c r="M476" s="51"/>
    </row>
    <row r="477" ht="15.75" customHeight="1">
      <c r="L477" s="51"/>
      <c r="M477" s="51"/>
    </row>
    <row r="478" ht="15.75" customHeight="1">
      <c r="L478" s="51"/>
      <c r="M478" s="51"/>
    </row>
    <row r="479" ht="15.75" customHeight="1">
      <c r="L479" s="51"/>
      <c r="M479" s="51"/>
    </row>
    <row r="480" ht="15.75" customHeight="1">
      <c r="L480" s="51"/>
      <c r="M480" s="51"/>
    </row>
    <row r="481" ht="15.75" customHeight="1">
      <c r="L481" s="51"/>
      <c r="M481" s="51"/>
    </row>
    <row r="482" ht="15.75" customHeight="1">
      <c r="L482" s="51"/>
      <c r="M482" s="51"/>
    </row>
    <row r="483" ht="15.75" customHeight="1">
      <c r="L483" s="51"/>
      <c r="M483" s="51"/>
    </row>
    <row r="484" ht="15.75" customHeight="1">
      <c r="L484" s="51"/>
      <c r="M484" s="51"/>
    </row>
    <row r="485" ht="15.75" customHeight="1">
      <c r="L485" s="51"/>
      <c r="M485" s="51"/>
    </row>
    <row r="486" ht="15.75" customHeight="1">
      <c r="L486" s="51"/>
      <c r="M486" s="51"/>
    </row>
    <row r="487" ht="15.75" customHeight="1">
      <c r="L487" s="51"/>
      <c r="M487" s="51"/>
    </row>
    <row r="488" ht="15.75" customHeight="1">
      <c r="L488" s="51"/>
      <c r="M488" s="51"/>
    </row>
    <row r="489" ht="15.75" customHeight="1">
      <c r="L489" s="51"/>
      <c r="M489" s="51"/>
    </row>
    <row r="490" ht="15.75" customHeight="1">
      <c r="L490" s="51"/>
      <c r="M490" s="51"/>
    </row>
    <row r="491" ht="15.75" customHeight="1">
      <c r="L491" s="51"/>
      <c r="M491" s="51"/>
    </row>
    <row r="492" ht="15.75" customHeight="1">
      <c r="L492" s="51"/>
      <c r="M492" s="51"/>
    </row>
    <row r="493" ht="15.75" customHeight="1">
      <c r="L493" s="51"/>
      <c r="M493" s="51"/>
    </row>
    <row r="494" ht="15.75" customHeight="1">
      <c r="L494" s="51"/>
      <c r="M494" s="51"/>
    </row>
    <row r="495" ht="15.75" customHeight="1">
      <c r="L495" s="51"/>
      <c r="M495" s="51"/>
    </row>
    <row r="496" ht="15.75" customHeight="1">
      <c r="L496" s="51"/>
      <c r="M496" s="51"/>
    </row>
    <row r="497" ht="15.75" customHeight="1">
      <c r="L497" s="51"/>
      <c r="M497" s="51"/>
    </row>
    <row r="498" ht="15.75" customHeight="1">
      <c r="L498" s="51"/>
      <c r="M498" s="51"/>
    </row>
    <row r="499" ht="15.75" customHeight="1">
      <c r="L499" s="51"/>
      <c r="M499" s="51"/>
    </row>
    <row r="500" ht="15.75" customHeight="1">
      <c r="L500" s="51"/>
      <c r="M500" s="51"/>
    </row>
    <row r="501" ht="15.75" customHeight="1">
      <c r="L501" s="51"/>
      <c r="M501" s="51"/>
    </row>
    <row r="502" ht="15.75" customHeight="1">
      <c r="L502" s="51"/>
      <c r="M502" s="51"/>
    </row>
    <row r="503" ht="15.75" customHeight="1">
      <c r="L503" s="51"/>
      <c r="M503" s="51"/>
    </row>
    <row r="504" ht="15.75" customHeight="1">
      <c r="L504" s="51"/>
      <c r="M504" s="51"/>
    </row>
    <row r="505" ht="15.75" customHeight="1">
      <c r="L505" s="51"/>
      <c r="M505" s="51"/>
    </row>
    <row r="506" ht="15.75" customHeight="1">
      <c r="L506" s="51"/>
      <c r="M506" s="51"/>
    </row>
    <row r="507" ht="15.75" customHeight="1">
      <c r="L507" s="51"/>
      <c r="M507" s="51"/>
    </row>
    <row r="508" ht="15.75" customHeight="1">
      <c r="L508" s="51"/>
      <c r="M508" s="51"/>
    </row>
    <row r="509" ht="15.75" customHeight="1">
      <c r="L509" s="51"/>
      <c r="M509" s="51"/>
    </row>
    <row r="510" ht="15.75" customHeight="1">
      <c r="L510" s="51"/>
      <c r="M510" s="51"/>
    </row>
    <row r="511" ht="15.75" customHeight="1">
      <c r="L511" s="51"/>
      <c r="M511" s="51"/>
    </row>
    <row r="512" ht="15.75" customHeight="1">
      <c r="L512" s="51"/>
      <c r="M512" s="51"/>
    </row>
    <row r="513" ht="15.75" customHeight="1">
      <c r="L513" s="51"/>
      <c r="M513" s="51"/>
    </row>
    <row r="514" ht="15.75" customHeight="1">
      <c r="L514" s="51"/>
      <c r="M514" s="51"/>
    </row>
    <row r="515" ht="15.75" customHeight="1">
      <c r="L515" s="51"/>
      <c r="M515" s="51"/>
    </row>
    <row r="516" ht="15.75" customHeight="1">
      <c r="L516" s="51"/>
      <c r="M516" s="51"/>
    </row>
    <row r="517" ht="15.75" customHeight="1">
      <c r="L517" s="51"/>
      <c r="M517" s="51"/>
    </row>
    <row r="518" ht="15.75" customHeight="1">
      <c r="L518" s="51"/>
      <c r="M518" s="51"/>
    </row>
    <row r="519" ht="15.75" customHeight="1">
      <c r="L519" s="51"/>
      <c r="M519" s="51"/>
    </row>
    <row r="520" ht="15.75" customHeight="1">
      <c r="L520" s="51"/>
      <c r="M520" s="51"/>
    </row>
    <row r="521" ht="15.75" customHeight="1">
      <c r="L521" s="51"/>
      <c r="M521" s="51"/>
    </row>
    <row r="522" ht="15.75" customHeight="1">
      <c r="L522" s="51"/>
      <c r="M522" s="51"/>
    </row>
    <row r="523" ht="15.75" customHeight="1">
      <c r="L523" s="51"/>
      <c r="M523" s="51"/>
    </row>
    <row r="524" ht="15.75" customHeight="1">
      <c r="L524" s="51"/>
      <c r="M524" s="51"/>
    </row>
    <row r="525" ht="15.75" customHeight="1">
      <c r="L525" s="51"/>
      <c r="M525" s="51"/>
    </row>
    <row r="526" ht="15.75" customHeight="1">
      <c r="L526" s="51"/>
      <c r="M526" s="51"/>
    </row>
    <row r="527" ht="15.75" customHeight="1">
      <c r="L527" s="51"/>
      <c r="M527" s="51"/>
    </row>
    <row r="528" ht="15.75" customHeight="1">
      <c r="L528" s="51"/>
      <c r="M528" s="51"/>
    </row>
    <row r="529" ht="15.75" customHeight="1">
      <c r="L529" s="51"/>
      <c r="M529" s="51"/>
    </row>
    <row r="530" ht="15.75" customHeight="1">
      <c r="L530" s="51"/>
      <c r="M530" s="51"/>
    </row>
    <row r="531" ht="15.75" customHeight="1">
      <c r="L531" s="51"/>
      <c r="M531" s="51"/>
    </row>
    <row r="532" ht="15.75" customHeight="1">
      <c r="L532" s="51"/>
      <c r="M532" s="51"/>
    </row>
    <row r="533" ht="15.75" customHeight="1">
      <c r="L533" s="51"/>
      <c r="M533" s="51"/>
    </row>
    <row r="534" ht="15.75" customHeight="1">
      <c r="L534" s="51"/>
      <c r="M534" s="51"/>
    </row>
    <row r="535" ht="15.75" customHeight="1">
      <c r="L535" s="51"/>
      <c r="M535" s="51"/>
    </row>
    <row r="536" ht="15.75" customHeight="1">
      <c r="L536" s="51"/>
      <c r="M536" s="51"/>
    </row>
    <row r="537" ht="15.75" customHeight="1">
      <c r="L537" s="51"/>
      <c r="M537" s="51"/>
    </row>
    <row r="538" ht="15.75" customHeight="1">
      <c r="L538" s="51"/>
      <c r="M538" s="51"/>
    </row>
    <row r="539" ht="15.75" customHeight="1">
      <c r="L539" s="51"/>
      <c r="M539" s="51"/>
    </row>
    <row r="540" ht="15.75" customHeight="1">
      <c r="L540" s="51"/>
      <c r="M540" s="51"/>
    </row>
    <row r="541" ht="15.75" customHeight="1">
      <c r="L541" s="51"/>
      <c r="M541" s="51"/>
    </row>
    <row r="542" ht="15.75" customHeight="1">
      <c r="L542" s="51"/>
      <c r="M542" s="51"/>
    </row>
    <row r="543" ht="15.75" customHeight="1">
      <c r="L543" s="51"/>
      <c r="M543" s="51"/>
    </row>
    <row r="544" ht="15.75" customHeight="1">
      <c r="L544" s="51"/>
      <c r="M544" s="51"/>
    </row>
    <row r="545" ht="15.75" customHeight="1">
      <c r="L545" s="51"/>
      <c r="M545" s="51"/>
    </row>
    <row r="546" ht="15.75" customHeight="1">
      <c r="L546" s="51"/>
      <c r="M546" s="51"/>
    </row>
    <row r="547" ht="15.75" customHeight="1">
      <c r="L547" s="51"/>
      <c r="M547" s="51"/>
    </row>
    <row r="548" ht="15.75" customHeight="1">
      <c r="L548" s="51"/>
      <c r="M548" s="51"/>
    </row>
    <row r="549" ht="15.75" customHeight="1">
      <c r="L549" s="51"/>
      <c r="M549" s="51"/>
    </row>
    <row r="550" ht="15.75" customHeight="1">
      <c r="L550" s="51"/>
      <c r="M550" s="51"/>
    </row>
    <row r="551" ht="15.75" customHeight="1">
      <c r="L551" s="51"/>
      <c r="M551" s="51"/>
    </row>
    <row r="552" ht="15.75" customHeight="1">
      <c r="L552" s="51"/>
      <c r="M552" s="51"/>
    </row>
    <row r="553" ht="15.75" customHeight="1">
      <c r="L553" s="51"/>
      <c r="M553" s="51"/>
    </row>
    <row r="554" ht="15.75" customHeight="1">
      <c r="L554" s="51"/>
      <c r="M554" s="51"/>
    </row>
    <row r="555" ht="15.75" customHeight="1">
      <c r="L555" s="51"/>
      <c r="M555" s="51"/>
    </row>
    <row r="556" ht="15.75" customHeight="1">
      <c r="L556" s="51"/>
      <c r="M556" s="51"/>
    </row>
    <row r="557" ht="15.75" customHeight="1">
      <c r="L557" s="51"/>
      <c r="M557" s="51"/>
    </row>
    <row r="558" ht="15.75" customHeight="1">
      <c r="L558" s="51"/>
      <c r="M558" s="51"/>
    </row>
    <row r="559" ht="15.75" customHeight="1">
      <c r="L559" s="51"/>
      <c r="M559" s="51"/>
    </row>
    <row r="560" ht="15.75" customHeight="1">
      <c r="L560" s="51"/>
      <c r="M560" s="51"/>
    </row>
    <row r="561" ht="15.75" customHeight="1">
      <c r="L561" s="51"/>
      <c r="M561" s="51"/>
    </row>
    <row r="562" ht="15.75" customHeight="1">
      <c r="L562" s="51"/>
      <c r="M562" s="51"/>
    </row>
    <row r="563" ht="15.75" customHeight="1">
      <c r="L563" s="51"/>
      <c r="M563" s="51"/>
    </row>
    <row r="564" ht="15.75" customHeight="1">
      <c r="L564" s="51"/>
      <c r="M564" s="51"/>
    </row>
    <row r="565" ht="15.75" customHeight="1">
      <c r="L565" s="51"/>
      <c r="M565" s="51"/>
    </row>
    <row r="566" ht="15.75" customHeight="1">
      <c r="L566" s="51"/>
      <c r="M566" s="51"/>
    </row>
    <row r="567" ht="15.75" customHeight="1">
      <c r="L567" s="51"/>
      <c r="M567" s="51"/>
    </row>
    <row r="568" ht="15.75" customHeight="1">
      <c r="L568" s="51"/>
      <c r="M568" s="51"/>
    </row>
    <row r="569" ht="15.75" customHeight="1">
      <c r="L569" s="51"/>
      <c r="M569" s="51"/>
    </row>
    <row r="570" ht="15.75" customHeight="1">
      <c r="L570" s="51"/>
      <c r="M570" s="51"/>
    </row>
    <row r="571" ht="15.75" customHeight="1">
      <c r="L571" s="51"/>
      <c r="M571" s="51"/>
    </row>
    <row r="572" ht="15.75" customHeight="1">
      <c r="L572" s="51"/>
      <c r="M572" s="51"/>
    </row>
    <row r="573" ht="15.75" customHeight="1">
      <c r="L573" s="51"/>
      <c r="M573" s="51"/>
    </row>
    <row r="574" ht="15.75" customHeight="1">
      <c r="L574" s="51"/>
      <c r="M574" s="51"/>
    </row>
    <row r="575" ht="15.75" customHeight="1">
      <c r="L575" s="51"/>
      <c r="M575" s="51"/>
    </row>
    <row r="576" ht="15.75" customHeight="1">
      <c r="L576" s="51"/>
      <c r="M576" s="51"/>
    </row>
    <row r="577" ht="15.75" customHeight="1">
      <c r="L577" s="51"/>
      <c r="M577" s="51"/>
    </row>
    <row r="578" ht="15.75" customHeight="1">
      <c r="L578" s="51"/>
      <c r="M578" s="51"/>
    </row>
    <row r="579" ht="15.75" customHeight="1">
      <c r="L579" s="51"/>
      <c r="M579" s="51"/>
    </row>
    <row r="580" ht="15.75" customHeight="1">
      <c r="L580" s="51"/>
      <c r="M580" s="51"/>
    </row>
    <row r="581" ht="15.75" customHeight="1">
      <c r="L581" s="51"/>
      <c r="M581" s="51"/>
    </row>
    <row r="582" ht="15.75" customHeight="1">
      <c r="L582" s="51"/>
      <c r="M582" s="51"/>
    </row>
    <row r="583" ht="15.75" customHeight="1">
      <c r="L583" s="51"/>
      <c r="M583" s="51"/>
    </row>
    <row r="584" ht="15.75" customHeight="1">
      <c r="L584" s="51"/>
      <c r="M584" s="51"/>
    </row>
    <row r="585" ht="15.75" customHeight="1">
      <c r="L585" s="51"/>
      <c r="M585" s="51"/>
    </row>
    <row r="586" ht="15.75" customHeight="1">
      <c r="L586" s="51"/>
      <c r="M586" s="51"/>
    </row>
    <row r="587" ht="15.75" customHeight="1">
      <c r="L587" s="51"/>
      <c r="M587" s="51"/>
    </row>
    <row r="588" ht="15.75" customHeight="1">
      <c r="L588" s="51"/>
      <c r="M588" s="51"/>
    </row>
    <row r="589" ht="15.75" customHeight="1">
      <c r="L589" s="51"/>
      <c r="M589" s="51"/>
    </row>
    <row r="590" ht="15.75" customHeight="1">
      <c r="L590" s="51"/>
      <c r="M590" s="51"/>
    </row>
    <row r="591" ht="15.75" customHeight="1">
      <c r="L591" s="51"/>
      <c r="M591" s="51"/>
    </row>
    <row r="592" ht="15.75" customHeight="1">
      <c r="L592" s="51"/>
      <c r="M592" s="51"/>
    </row>
    <row r="593" ht="15.75" customHeight="1">
      <c r="L593" s="51"/>
      <c r="M593" s="51"/>
    </row>
    <row r="594" ht="15.75" customHeight="1">
      <c r="L594" s="51"/>
      <c r="M594" s="51"/>
    </row>
    <row r="595" ht="15.75" customHeight="1">
      <c r="L595" s="51"/>
      <c r="M595" s="51"/>
    </row>
    <row r="596" ht="15.75" customHeight="1">
      <c r="L596" s="51"/>
      <c r="M596" s="51"/>
    </row>
    <row r="597" ht="15.75" customHeight="1">
      <c r="L597" s="51"/>
      <c r="M597" s="51"/>
    </row>
    <row r="598" ht="15.75" customHeight="1">
      <c r="L598" s="51"/>
      <c r="M598" s="51"/>
    </row>
    <row r="599" ht="15.75" customHeight="1">
      <c r="L599" s="51"/>
      <c r="M599" s="51"/>
    </row>
    <row r="600" ht="15.75" customHeight="1">
      <c r="L600" s="51"/>
      <c r="M600" s="51"/>
    </row>
    <row r="601" ht="15.75" customHeight="1">
      <c r="L601" s="51"/>
      <c r="M601" s="51"/>
    </row>
    <row r="602" ht="15.75" customHeight="1">
      <c r="L602" s="51"/>
      <c r="M602" s="51"/>
    </row>
    <row r="603" ht="15.75" customHeight="1">
      <c r="L603" s="51"/>
      <c r="M603" s="51"/>
    </row>
    <row r="604" ht="15.75" customHeight="1">
      <c r="L604" s="51"/>
      <c r="M604" s="51"/>
    </row>
    <row r="605" ht="15.75" customHeight="1">
      <c r="L605" s="51"/>
      <c r="M605" s="51"/>
    </row>
    <row r="606" ht="15.75" customHeight="1">
      <c r="L606" s="51"/>
      <c r="M606" s="51"/>
    </row>
    <row r="607" ht="15.75" customHeight="1">
      <c r="L607" s="51"/>
      <c r="M607" s="51"/>
    </row>
    <row r="608" ht="15.75" customHeight="1">
      <c r="L608" s="51"/>
      <c r="M608" s="51"/>
    </row>
    <row r="609" ht="15.75" customHeight="1">
      <c r="L609" s="51"/>
      <c r="M609" s="51"/>
    </row>
    <row r="610" ht="15.75" customHeight="1">
      <c r="L610" s="51"/>
      <c r="M610" s="51"/>
    </row>
    <row r="611" ht="15.75" customHeight="1">
      <c r="L611" s="51"/>
      <c r="M611" s="51"/>
    </row>
    <row r="612" ht="15.75" customHeight="1">
      <c r="L612" s="51"/>
      <c r="M612" s="51"/>
    </row>
    <row r="613" ht="15.75" customHeight="1">
      <c r="L613" s="51"/>
      <c r="M613" s="51"/>
    </row>
    <row r="614" ht="15.75" customHeight="1">
      <c r="L614" s="51"/>
      <c r="M614" s="51"/>
    </row>
    <row r="615" ht="15.75" customHeight="1">
      <c r="L615" s="51"/>
      <c r="M615" s="51"/>
    </row>
    <row r="616" ht="15.75" customHeight="1">
      <c r="L616" s="51"/>
      <c r="M616" s="51"/>
    </row>
    <row r="617" ht="15.75" customHeight="1">
      <c r="L617" s="51"/>
      <c r="M617" s="51"/>
    </row>
    <row r="618" ht="15.75" customHeight="1">
      <c r="L618" s="51"/>
      <c r="M618" s="51"/>
    </row>
    <row r="619" ht="15.75" customHeight="1">
      <c r="L619" s="51"/>
      <c r="M619" s="51"/>
    </row>
    <row r="620" ht="15.75" customHeight="1">
      <c r="L620" s="51"/>
      <c r="M620" s="51"/>
    </row>
    <row r="621" ht="15.75" customHeight="1">
      <c r="L621" s="51"/>
      <c r="M621" s="51"/>
    </row>
    <row r="622" ht="15.75" customHeight="1">
      <c r="L622" s="51"/>
      <c r="M622" s="51"/>
    </row>
    <row r="623" ht="15.75" customHeight="1">
      <c r="L623" s="51"/>
      <c r="M623" s="51"/>
    </row>
    <row r="624" ht="15.75" customHeight="1">
      <c r="L624" s="51"/>
      <c r="M624" s="51"/>
    </row>
    <row r="625" ht="15.75" customHeight="1">
      <c r="L625" s="51"/>
      <c r="M625" s="51"/>
    </row>
    <row r="626" ht="15.75" customHeight="1">
      <c r="L626" s="51"/>
      <c r="M626" s="51"/>
    </row>
    <row r="627" ht="15.75" customHeight="1">
      <c r="L627" s="51"/>
      <c r="M627" s="51"/>
    </row>
    <row r="628" ht="15.75" customHeight="1">
      <c r="L628" s="51"/>
      <c r="M628" s="51"/>
    </row>
    <row r="629" ht="15.75" customHeight="1">
      <c r="L629" s="51"/>
      <c r="M629" s="51"/>
    </row>
    <row r="630" ht="15.75" customHeight="1">
      <c r="L630" s="51"/>
      <c r="M630" s="51"/>
    </row>
    <row r="631" ht="15.75" customHeight="1">
      <c r="L631" s="51"/>
      <c r="M631" s="51"/>
    </row>
    <row r="632" ht="15.75" customHeight="1">
      <c r="L632" s="51"/>
      <c r="M632" s="51"/>
    </row>
    <row r="633" ht="15.75" customHeight="1">
      <c r="L633" s="51"/>
      <c r="M633" s="51"/>
    </row>
    <row r="634" ht="15.75" customHeight="1">
      <c r="L634" s="51"/>
      <c r="M634" s="51"/>
    </row>
    <row r="635" ht="15.75" customHeight="1">
      <c r="L635" s="51"/>
      <c r="M635" s="51"/>
    </row>
    <row r="636" ht="15.75" customHeight="1">
      <c r="L636" s="51"/>
      <c r="M636" s="51"/>
    </row>
    <row r="637" ht="15.75" customHeight="1">
      <c r="L637" s="51"/>
      <c r="M637" s="51"/>
    </row>
    <row r="638" ht="15.75" customHeight="1">
      <c r="L638" s="51"/>
      <c r="M638" s="51"/>
    </row>
    <row r="639" ht="15.75" customHeight="1">
      <c r="L639" s="51"/>
      <c r="M639" s="51"/>
    </row>
    <row r="640" ht="15.75" customHeight="1">
      <c r="L640" s="51"/>
      <c r="M640" s="51"/>
    </row>
    <row r="641" ht="15.75" customHeight="1">
      <c r="L641" s="51"/>
      <c r="M641" s="51"/>
    </row>
    <row r="642" ht="15.75" customHeight="1">
      <c r="L642" s="51"/>
      <c r="M642" s="51"/>
    </row>
    <row r="643" ht="15.75" customHeight="1">
      <c r="L643" s="51"/>
      <c r="M643" s="51"/>
    </row>
    <row r="644" ht="15.75" customHeight="1">
      <c r="L644" s="51"/>
      <c r="M644" s="51"/>
    </row>
    <row r="645" ht="15.75" customHeight="1">
      <c r="L645" s="51"/>
      <c r="M645" s="51"/>
    </row>
    <row r="646" ht="15.75" customHeight="1">
      <c r="L646" s="51"/>
      <c r="M646" s="51"/>
    </row>
    <row r="647" ht="15.75" customHeight="1">
      <c r="L647" s="51"/>
      <c r="M647" s="51"/>
    </row>
    <row r="648" ht="15.75" customHeight="1">
      <c r="L648" s="51"/>
      <c r="M648" s="51"/>
    </row>
    <row r="649" ht="15.75" customHeight="1">
      <c r="L649" s="51"/>
      <c r="M649" s="51"/>
    </row>
    <row r="650" ht="15.75" customHeight="1">
      <c r="L650" s="51"/>
      <c r="M650" s="51"/>
    </row>
    <row r="651" ht="15.75" customHeight="1">
      <c r="L651" s="51"/>
      <c r="M651" s="51"/>
    </row>
    <row r="652" ht="15.75" customHeight="1">
      <c r="L652" s="51"/>
      <c r="M652" s="51"/>
    </row>
    <row r="653" ht="15.75" customHeight="1">
      <c r="L653" s="51"/>
      <c r="M653" s="51"/>
    </row>
    <row r="654" ht="15.75" customHeight="1">
      <c r="L654" s="51"/>
      <c r="M654" s="51"/>
    </row>
    <row r="655" ht="15.75" customHeight="1">
      <c r="L655" s="51"/>
      <c r="M655" s="51"/>
    </row>
    <row r="656" ht="15.75" customHeight="1">
      <c r="L656" s="51"/>
      <c r="M656" s="51"/>
    </row>
    <row r="657" ht="15.75" customHeight="1">
      <c r="L657" s="51"/>
      <c r="M657" s="51"/>
    </row>
    <row r="658" ht="15.75" customHeight="1">
      <c r="L658" s="51"/>
      <c r="M658" s="51"/>
    </row>
    <row r="659" ht="15.75" customHeight="1">
      <c r="L659" s="51"/>
      <c r="M659" s="51"/>
    </row>
    <row r="660" ht="15.75" customHeight="1">
      <c r="L660" s="51"/>
      <c r="M660" s="51"/>
    </row>
    <row r="661" ht="15.75" customHeight="1">
      <c r="L661" s="51"/>
      <c r="M661" s="51"/>
    </row>
    <row r="662" ht="15.75" customHeight="1">
      <c r="L662" s="51"/>
      <c r="M662" s="51"/>
    </row>
    <row r="663" ht="15.75" customHeight="1">
      <c r="L663" s="51"/>
      <c r="M663" s="51"/>
    </row>
    <row r="664" ht="15.75" customHeight="1">
      <c r="L664" s="51"/>
      <c r="M664" s="51"/>
    </row>
    <row r="665" ht="15.75" customHeight="1">
      <c r="L665" s="51"/>
      <c r="M665" s="51"/>
    </row>
    <row r="666" ht="15.75" customHeight="1">
      <c r="L666" s="51"/>
      <c r="M666" s="51"/>
    </row>
    <row r="667" ht="15.75" customHeight="1">
      <c r="L667" s="51"/>
      <c r="M667" s="51"/>
    </row>
    <row r="668" ht="15.75" customHeight="1">
      <c r="L668" s="51"/>
      <c r="M668" s="51"/>
    </row>
    <row r="669" ht="15.75" customHeight="1">
      <c r="L669" s="51"/>
      <c r="M669" s="51"/>
    </row>
    <row r="670" ht="15.75" customHeight="1">
      <c r="L670" s="51"/>
      <c r="M670" s="51"/>
    </row>
    <row r="671" ht="15.75" customHeight="1">
      <c r="L671" s="51"/>
      <c r="M671" s="51"/>
    </row>
    <row r="672" ht="15.75" customHeight="1">
      <c r="L672" s="51"/>
      <c r="M672" s="51"/>
    </row>
    <row r="673" ht="15.75" customHeight="1">
      <c r="L673" s="51"/>
      <c r="M673" s="51"/>
    </row>
    <row r="674" ht="15.75" customHeight="1">
      <c r="L674" s="51"/>
      <c r="M674" s="51"/>
    </row>
    <row r="675" ht="15.75" customHeight="1">
      <c r="L675" s="51"/>
      <c r="M675" s="51"/>
    </row>
    <row r="676" ht="15.75" customHeight="1">
      <c r="L676" s="51"/>
      <c r="M676" s="51"/>
    </row>
    <row r="677" ht="15.75" customHeight="1">
      <c r="L677" s="51"/>
      <c r="M677" s="51"/>
    </row>
    <row r="678" ht="15.75" customHeight="1">
      <c r="L678" s="51"/>
      <c r="M678" s="51"/>
    </row>
    <row r="679" ht="15.75" customHeight="1">
      <c r="L679" s="51"/>
      <c r="M679" s="51"/>
    </row>
    <row r="680" ht="15.75" customHeight="1">
      <c r="L680" s="51"/>
      <c r="M680" s="51"/>
    </row>
    <row r="681" ht="15.75" customHeight="1">
      <c r="L681" s="51"/>
      <c r="M681" s="51"/>
    </row>
    <row r="682" ht="15.75" customHeight="1">
      <c r="L682" s="51"/>
      <c r="M682" s="51"/>
    </row>
    <row r="683" ht="15.75" customHeight="1">
      <c r="L683" s="51"/>
      <c r="M683" s="51"/>
    </row>
    <row r="684" ht="15.75" customHeight="1">
      <c r="L684" s="51"/>
      <c r="M684" s="51"/>
    </row>
    <row r="685" ht="15.75" customHeight="1">
      <c r="L685" s="51"/>
      <c r="M685" s="51"/>
    </row>
    <row r="686" ht="15.75" customHeight="1">
      <c r="L686" s="51"/>
      <c r="M686" s="51"/>
    </row>
    <row r="687" ht="15.75" customHeight="1">
      <c r="L687" s="51"/>
      <c r="M687" s="51"/>
    </row>
    <row r="688" ht="15.75" customHeight="1">
      <c r="L688" s="51"/>
      <c r="M688" s="51"/>
    </row>
    <row r="689" ht="15.75" customHeight="1">
      <c r="L689" s="51"/>
      <c r="M689" s="51"/>
    </row>
    <row r="690" ht="15.75" customHeight="1">
      <c r="L690" s="51"/>
      <c r="M690" s="51"/>
    </row>
    <row r="691" ht="15.75" customHeight="1">
      <c r="L691" s="51"/>
      <c r="M691" s="51"/>
    </row>
    <row r="692" ht="15.75" customHeight="1">
      <c r="L692" s="51"/>
      <c r="M692" s="51"/>
    </row>
    <row r="693" ht="15.75" customHeight="1">
      <c r="L693" s="51"/>
      <c r="M693" s="51"/>
    </row>
    <row r="694" ht="15.75" customHeight="1">
      <c r="L694" s="51"/>
      <c r="M694" s="51"/>
    </row>
    <row r="695" ht="15.75" customHeight="1">
      <c r="L695" s="51"/>
      <c r="M695" s="51"/>
    </row>
    <row r="696" ht="15.75" customHeight="1">
      <c r="L696" s="51"/>
      <c r="M696" s="51"/>
    </row>
    <row r="697" ht="15.75" customHeight="1">
      <c r="L697" s="51"/>
      <c r="M697" s="51"/>
    </row>
    <row r="698" ht="15.75" customHeight="1">
      <c r="L698" s="51"/>
      <c r="M698" s="51"/>
    </row>
    <row r="699" ht="15.75" customHeight="1">
      <c r="L699" s="51"/>
      <c r="M699" s="51"/>
    </row>
    <row r="700" ht="15.75" customHeight="1">
      <c r="L700" s="51"/>
      <c r="M700" s="51"/>
    </row>
    <row r="701" ht="15.75" customHeight="1">
      <c r="L701" s="51"/>
      <c r="M701" s="51"/>
    </row>
    <row r="702" ht="15.75" customHeight="1">
      <c r="L702" s="51"/>
      <c r="M702" s="51"/>
    </row>
    <row r="703" ht="15.75" customHeight="1">
      <c r="L703" s="51"/>
      <c r="M703" s="51"/>
    </row>
    <row r="704" ht="15.75" customHeight="1">
      <c r="L704" s="51"/>
      <c r="M704" s="51"/>
    </row>
    <row r="705" ht="15.75" customHeight="1">
      <c r="L705" s="51"/>
      <c r="M705" s="51"/>
    </row>
    <row r="706" ht="15.75" customHeight="1">
      <c r="L706" s="51"/>
      <c r="M706" s="51"/>
    </row>
    <row r="707" ht="15.75" customHeight="1">
      <c r="L707" s="51"/>
      <c r="M707" s="51"/>
    </row>
    <row r="708" ht="15.75" customHeight="1">
      <c r="L708" s="51"/>
      <c r="M708" s="51"/>
    </row>
    <row r="709" ht="15.75" customHeight="1">
      <c r="L709" s="51"/>
      <c r="M709" s="51"/>
    </row>
    <row r="710" ht="15.75" customHeight="1">
      <c r="L710" s="51"/>
      <c r="M710" s="51"/>
    </row>
    <row r="711" ht="15.75" customHeight="1">
      <c r="L711" s="51"/>
      <c r="M711" s="51"/>
    </row>
    <row r="712" ht="15.75" customHeight="1">
      <c r="L712" s="51"/>
      <c r="M712" s="51"/>
    </row>
    <row r="713" ht="15.75" customHeight="1">
      <c r="L713" s="51"/>
      <c r="M713" s="51"/>
    </row>
    <row r="714" ht="15.75" customHeight="1">
      <c r="L714" s="51"/>
      <c r="M714" s="51"/>
    </row>
    <row r="715" ht="15.75" customHeight="1">
      <c r="L715" s="51"/>
      <c r="M715" s="51"/>
    </row>
    <row r="716" ht="15.75" customHeight="1">
      <c r="L716" s="51"/>
      <c r="M716" s="51"/>
    </row>
    <row r="717" ht="15.75" customHeight="1">
      <c r="L717" s="51"/>
      <c r="M717" s="51"/>
    </row>
    <row r="718" ht="15.75" customHeight="1">
      <c r="L718" s="51"/>
      <c r="M718" s="51"/>
    </row>
    <row r="719" ht="15.75" customHeight="1">
      <c r="L719" s="51"/>
      <c r="M719" s="51"/>
    </row>
    <row r="720" ht="15.75" customHeight="1">
      <c r="L720" s="51"/>
      <c r="M720" s="51"/>
    </row>
    <row r="721" ht="15.75" customHeight="1">
      <c r="L721" s="51"/>
      <c r="M721" s="51"/>
    </row>
    <row r="722" ht="15.75" customHeight="1">
      <c r="L722" s="51"/>
      <c r="M722" s="51"/>
    </row>
    <row r="723" ht="15.75" customHeight="1">
      <c r="L723" s="51"/>
      <c r="M723" s="51"/>
    </row>
    <row r="724" ht="15.75" customHeight="1">
      <c r="L724" s="51"/>
      <c r="M724" s="51"/>
    </row>
    <row r="725" ht="15.75" customHeight="1">
      <c r="L725" s="51"/>
      <c r="M725" s="51"/>
    </row>
    <row r="726" ht="15.75" customHeight="1">
      <c r="L726" s="51"/>
      <c r="M726" s="51"/>
    </row>
    <row r="727" ht="15.75" customHeight="1">
      <c r="L727" s="51"/>
      <c r="M727" s="51"/>
    </row>
    <row r="728" ht="15.75" customHeight="1">
      <c r="L728" s="51"/>
      <c r="M728" s="51"/>
    </row>
    <row r="729" ht="15.75" customHeight="1">
      <c r="L729" s="51"/>
      <c r="M729" s="51"/>
    </row>
    <row r="730" ht="15.75" customHeight="1">
      <c r="L730" s="51"/>
      <c r="M730" s="51"/>
    </row>
    <row r="731" ht="15.75" customHeight="1">
      <c r="L731" s="51"/>
      <c r="M731" s="51"/>
    </row>
    <row r="732" ht="15.75" customHeight="1">
      <c r="L732" s="51"/>
      <c r="M732" s="51"/>
    </row>
    <row r="733" ht="15.75" customHeight="1">
      <c r="L733" s="51"/>
      <c r="M733" s="51"/>
    </row>
    <row r="734" ht="15.75" customHeight="1">
      <c r="L734" s="51"/>
      <c r="M734" s="51"/>
    </row>
    <row r="735" ht="15.75" customHeight="1">
      <c r="L735" s="51"/>
      <c r="M735" s="51"/>
    </row>
    <row r="736" ht="15.75" customHeight="1">
      <c r="L736" s="51"/>
      <c r="M736" s="51"/>
    </row>
    <row r="737" ht="15.75" customHeight="1">
      <c r="L737" s="51"/>
      <c r="M737" s="51"/>
    </row>
    <row r="738" ht="15.75" customHeight="1">
      <c r="L738" s="51"/>
      <c r="M738" s="51"/>
    </row>
    <row r="739" ht="15.75" customHeight="1">
      <c r="L739" s="51"/>
      <c r="M739" s="51"/>
    </row>
    <row r="740" ht="15.75" customHeight="1">
      <c r="L740" s="51"/>
      <c r="M740" s="51"/>
    </row>
    <row r="741" ht="15.75" customHeight="1">
      <c r="L741" s="51"/>
      <c r="M741" s="51"/>
    </row>
    <row r="742" ht="15.75" customHeight="1">
      <c r="L742" s="51"/>
      <c r="M742" s="51"/>
    </row>
    <row r="743" ht="15.75" customHeight="1">
      <c r="L743" s="51"/>
      <c r="M743" s="51"/>
    </row>
    <row r="744" ht="15.75" customHeight="1">
      <c r="L744" s="51"/>
      <c r="M744" s="51"/>
    </row>
    <row r="745" ht="15.75" customHeight="1">
      <c r="L745" s="51"/>
      <c r="M745" s="51"/>
    </row>
    <row r="746" ht="15.75" customHeight="1">
      <c r="L746" s="51"/>
      <c r="M746" s="51"/>
    </row>
    <row r="747" ht="15.75" customHeight="1">
      <c r="L747" s="51"/>
      <c r="M747" s="51"/>
    </row>
    <row r="748" ht="15.75" customHeight="1">
      <c r="L748" s="51"/>
      <c r="M748" s="51"/>
    </row>
    <row r="749" ht="15.75" customHeight="1">
      <c r="L749" s="51"/>
      <c r="M749" s="51"/>
    </row>
    <row r="750" ht="15.75" customHeight="1">
      <c r="L750" s="51"/>
      <c r="M750" s="51"/>
    </row>
    <row r="751" ht="15.75" customHeight="1">
      <c r="L751" s="51"/>
      <c r="M751" s="51"/>
    </row>
    <row r="752" ht="15.75" customHeight="1">
      <c r="L752" s="51"/>
      <c r="M752" s="51"/>
    </row>
    <row r="753" ht="15.75" customHeight="1">
      <c r="L753" s="51"/>
      <c r="M753" s="51"/>
    </row>
    <row r="754" ht="15.75" customHeight="1">
      <c r="L754" s="51"/>
      <c r="M754" s="51"/>
    </row>
    <row r="755" ht="15.75" customHeight="1">
      <c r="L755" s="51"/>
      <c r="M755" s="51"/>
    </row>
    <row r="756" ht="15.75" customHeight="1">
      <c r="L756" s="51"/>
      <c r="M756" s="51"/>
    </row>
    <row r="757" ht="15.75" customHeight="1">
      <c r="L757" s="51"/>
      <c r="M757" s="51"/>
    </row>
    <row r="758" ht="15.75" customHeight="1">
      <c r="L758" s="51"/>
      <c r="M758" s="51"/>
    </row>
    <row r="759" ht="15.75" customHeight="1">
      <c r="L759" s="51"/>
      <c r="M759" s="51"/>
    </row>
    <row r="760" ht="15.75" customHeight="1">
      <c r="L760" s="51"/>
      <c r="M760" s="51"/>
    </row>
    <row r="761" ht="15.75" customHeight="1">
      <c r="L761" s="51"/>
      <c r="M761" s="51"/>
    </row>
    <row r="762" ht="15.75" customHeight="1">
      <c r="L762" s="51"/>
      <c r="M762" s="51"/>
    </row>
    <row r="763" ht="15.75" customHeight="1">
      <c r="L763" s="51"/>
      <c r="M763" s="51"/>
    </row>
    <row r="764" ht="15.75" customHeight="1">
      <c r="L764" s="51"/>
      <c r="M764" s="51"/>
    </row>
    <row r="765" ht="15.75" customHeight="1">
      <c r="L765" s="51"/>
      <c r="M765" s="51"/>
    </row>
    <row r="766" ht="15.75" customHeight="1">
      <c r="L766" s="51"/>
      <c r="M766" s="51"/>
    </row>
    <row r="767" ht="15.75" customHeight="1">
      <c r="L767" s="51"/>
      <c r="M767" s="51"/>
    </row>
    <row r="768" ht="15.75" customHeight="1">
      <c r="L768" s="51"/>
      <c r="M768" s="51"/>
    </row>
    <row r="769" ht="15.75" customHeight="1">
      <c r="L769" s="51"/>
      <c r="M769" s="51"/>
    </row>
    <row r="770" ht="15.75" customHeight="1">
      <c r="L770" s="51"/>
      <c r="M770" s="51"/>
    </row>
    <row r="771" ht="15.75" customHeight="1">
      <c r="L771" s="51"/>
      <c r="M771" s="51"/>
    </row>
    <row r="772" ht="15.75" customHeight="1">
      <c r="L772" s="51"/>
      <c r="M772" s="51"/>
    </row>
    <row r="773" ht="15.75" customHeight="1">
      <c r="L773" s="51"/>
      <c r="M773" s="51"/>
    </row>
    <row r="774" ht="15.75" customHeight="1">
      <c r="L774" s="51"/>
      <c r="M774" s="51"/>
    </row>
    <row r="775" ht="15.75" customHeight="1">
      <c r="L775" s="51"/>
      <c r="M775" s="51"/>
    </row>
    <row r="776" ht="15.75" customHeight="1">
      <c r="L776" s="51"/>
      <c r="M776" s="51"/>
    </row>
    <row r="777" ht="15.75" customHeight="1">
      <c r="L777" s="51"/>
      <c r="M777" s="51"/>
    </row>
    <row r="778" ht="15.75" customHeight="1">
      <c r="L778" s="51"/>
      <c r="M778" s="51"/>
    </row>
    <row r="779" ht="15.75" customHeight="1">
      <c r="L779" s="51"/>
      <c r="M779" s="51"/>
    </row>
    <row r="780" ht="15.75" customHeight="1">
      <c r="L780" s="51"/>
      <c r="M780" s="51"/>
    </row>
    <row r="781" ht="15.75" customHeight="1">
      <c r="L781" s="51"/>
      <c r="M781" s="51"/>
    </row>
    <row r="782" ht="15.75" customHeight="1">
      <c r="L782" s="51"/>
      <c r="M782" s="51"/>
    </row>
    <row r="783" ht="15.75" customHeight="1">
      <c r="L783" s="51"/>
      <c r="M783" s="51"/>
    </row>
    <row r="784" ht="15.75" customHeight="1">
      <c r="L784" s="51"/>
      <c r="M784" s="51"/>
    </row>
    <row r="785" ht="15.75" customHeight="1">
      <c r="L785" s="51"/>
      <c r="M785" s="51"/>
    </row>
    <row r="786" ht="15.75" customHeight="1">
      <c r="L786" s="51"/>
      <c r="M786" s="51"/>
    </row>
    <row r="787" ht="15.75" customHeight="1">
      <c r="L787" s="51"/>
      <c r="M787" s="51"/>
    </row>
    <row r="788" ht="15.75" customHeight="1">
      <c r="L788" s="51"/>
      <c r="M788" s="51"/>
    </row>
    <row r="789" ht="15.75" customHeight="1">
      <c r="L789" s="51"/>
      <c r="M789" s="51"/>
    </row>
    <row r="790" ht="15.75" customHeight="1">
      <c r="L790" s="51"/>
      <c r="M790" s="51"/>
    </row>
    <row r="791" ht="15.75" customHeight="1">
      <c r="L791" s="51"/>
      <c r="M791" s="51"/>
    </row>
    <row r="792" ht="15.75" customHeight="1">
      <c r="L792" s="51"/>
      <c r="M792" s="51"/>
    </row>
    <row r="793" ht="15.75" customHeight="1">
      <c r="L793" s="51"/>
      <c r="M793" s="51"/>
    </row>
    <row r="794" ht="15.75" customHeight="1">
      <c r="L794" s="51"/>
      <c r="M794" s="51"/>
    </row>
    <row r="795" ht="15.75" customHeight="1">
      <c r="L795" s="51"/>
      <c r="M795" s="51"/>
    </row>
    <row r="796" ht="15.75" customHeight="1">
      <c r="L796" s="51"/>
      <c r="M796" s="51"/>
    </row>
    <row r="797" ht="15.75" customHeight="1">
      <c r="L797" s="51"/>
      <c r="M797" s="51"/>
    </row>
    <row r="798" ht="15.75" customHeight="1">
      <c r="L798" s="51"/>
      <c r="M798" s="51"/>
    </row>
    <row r="799" ht="15.75" customHeight="1">
      <c r="L799" s="51"/>
      <c r="M799" s="51"/>
    </row>
    <row r="800" ht="15.75" customHeight="1">
      <c r="L800" s="51"/>
      <c r="M800" s="51"/>
    </row>
    <row r="801" ht="15.75" customHeight="1">
      <c r="L801" s="51"/>
      <c r="M801" s="51"/>
    </row>
    <row r="802" ht="15.75" customHeight="1">
      <c r="L802" s="51"/>
      <c r="M802" s="51"/>
    </row>
    <row r="803" ht="15.75" customHeight="1">
      <c r="L803" s="51"/>
      <c r="M803" s="51"/>
    </row>
    <row r="804" ht="15.75" customHeight="1">
      <c r="L804" s="51"/>
      <c r="M804" s="51"/>
    </row>
    <row r="805" ht="15.75" customHeight="1">
      <c r="L805" s="51"/>
      <c r="M805" s="51"/>
    </row>
    <row r="806" ht="15.75" customHeight="1">
      <c r="L806" s="51"/>
      <c r="M806" s="51"/>
    </row>
    <row r="807" ht="15.75" customHeight="1">
      <c r="L807" s="51"/>
      <c r="M807" s="51"/>
    </row>
    <row r="808" ht="15.75" customHeight="1">
      <c r="L808" s="51"/>
      <c r="M808" s="51"/>
    </row>
    <row r="809" ht="15.75" customHeight="1">
      <c r="L809" s="51"/>
      <c r="M809" s="51"/>
    </row>
    <row r="810" ht="15.75" customHeight="1">
      <c r="L810" s="51"/>
      <c r="M810" s="51"/>
    </row>
    <row r="811" ht="15.75" customHeight="1">
      <c r="L811" s="51"/>
      <c r="M811" s="51"/>
    </row>
    <row r="812" ht="15.75" customHeight="1">
      <c r="L812" s="51"/>
      <c r="M812" s="51"/>
    </row>
    <row r="813" ht="15.75" customHeight="1">
      <c r="L813" s="51"/>
      <c r="M813" s="51"/>
    </row>
    <row r="814" ht="15.75" customHeight="1">
      <c r="L814" s="51"/>
      <c r="M814" s="51"/>
    </row>
    <row r="815" ht="15.75" customHeight="1">
      <c r="L815" s="51"/>
      <c r="M815" s="51"/>
    </row>
    <row r="816" ht="15.75" customHeight="1">
      <c r="L816" s="51"/>
      <c r="M816" s="51"/>
    </row>
    <row r="817" ht="15.75" customHeight="1">
      <c r="L817" s="51"/>
      <c r="M817" s="51"/>
    </row>
    <row r="818" ht="15.75" customHeight="1">
      <c r="L818" s="51"/>
      <c r="M818" s="51"/>
    </row>
    <row r="819" ht="15.75" customHeight="1">
      <c r="L819" s="51"/>
      <c r="M819" s="51"/>
    </row>
    <row r="820" ht="15.75" customHeight="1">
      <c r="L820" s="51"/>
      <c r="M820" s="51"/>
    </row>
    <row r="821" ht="15.75" customHeight="1">
      <c r="L821" s="51"/>
      <c r="M821" s="51"/>
    </row>
    <row r="822" ht="15.75" customHeight="1">
      <c r="L822" s="51"/>
      <c r="M822" s="51"/>
    </row>
    <row r="823" ht="15.75" customHeight="1">
      <c r="L823" s="51"/>
      <c r="M823" s="51"/>
    </row>
    <row r="824" ht="15.75" customHeight="1">
      <c r="L824" s="51"/>
      <c r="M824" s="51"/>
    </row>
    <row r="825" ht="15.75" customHeight="1">
      <c r="L825" s="51"/>
      <c r="M825" s="51"/>
    </row>
    <row r="826" ht="15.75" customHeight="1">
      <c r="L826" s="51"/>
      <c r="M826" s="51"/>
    </row>
    <row r="827" ht="15.75" customHeight="1">
      <c r="L827" s="51"/>
      <c r="M827" s="51"/>
    </row>
    <row r="828" ht="15.75" customHeight="1">
      <c r="L828" s="51"/>
      <c r="M828" s="51"/>
    </row>
    <row r="829" ht="15.75" customHeight="1">
      <c r="L829" s="51"/>
      <c r="M829" s="51"/>
    </row>
    <row r="830" ht="15.75" customHeight="1">
      <c r="L830" s="51"/>
      <c r="M830" s="51"/>
    </row>
    <row r="831" ht="15.75" customHeight="1">
      <c r="L831" s="51"/>
      <c r="M831" s="51"/>
    </row>
    <row r="832" ht="15.75" customHeight="1">
      <c r="L832" s="51"/>
      <c r="M832" s="51"/>
    </row>
    <row r="833" ht="15.75" customHeight="1">
      <c r="L833" s="51"/>
      <c r="M833" s="51"/>
    </row>
    <row r="834" ht="15.75" customHeight="1">
      <c r="L834" s="51"/>
      <c r="M834" s="51"/>
    </row>
    <row r="835" ht="15.75" customHeight="1">
      <c r="L835" s="51"/>
      <c r="M835" s="51"/>
    </row>
    <row r="836" ht="15.75" customHeight="1">
      <c r="L836" s="51"/>
      <c r="M836" s="51"/>
    </row>
    <row r="837" ht="15.75" customHeight="1">
      <c r="L837" s="51"/>
      <c r="M837" s="51"/>
    </row>
    <row r="838" ht="15.75" customHeight="1">
      <c r="L838" s="51"/>
      <c r="M838" s="51"/>
    </row>
    <row r="839" ht="15.75" customHeight="1">
      <c r="L839" s="51"/>
      <c r="M839" s="51"/>
    </row>
    <row r="840" ht="15.75" customHeight="1">
      <c r="L840" s="51"/>
      <c r="M840" s="51"/>
    </row>
    <row r="841" ht="15.75" customHeight="1">
      <c r="L841" s="51"/>
      <c r="M841" s="51"/>
    </row>
    <row r="842" ht="15.75" customHeight="1">
      <c r="L842" s="51"/>
      <c r="M842" s="51"/>
    </row>
    <row r="843" ht="15.75" customHeight="1">
      <c r="L843" s="51"/>
      <c r="M843" s="51"/>
    </row>
    <row r="844" ht="15.75" customHeight="1">
      <c r="L844" s="51"/>
      <c r="M844" s="51"/>
    </row>
    <row r="845" ht="15.75" customHeight="1">
      <c r="L845" s="51"/>
      <c r="M845" s="51"/>
    </row>
    <row r="846" ht="15.75" customHeight="1">
      <c r="L846" s="51"/>
      <c r="M846" s="51"/>
    </row>
    <row r="847" ht="15.75" customHeight="1">
      <c r="L847" s="51"/>
      <c r="M847" s="51"/>
    </row>
    <row r="848" ht="15.75" customHeight="1">
      <c r="L848" s="51"/>
      <c r="M848" s="51"/>
    </row>
    <row r="849" ht="15.75" customHeight="1">
      <c r="L849" s="51"/>
      <c r="M849" s="51"/>
    </row>
    <row r="850" ht="15.75" customHeight="1">
      <c r="L850" s="51"/>
      <c r="M850" s="51"/>
    </row>
    <row r="851" ht="15.75" customHeight="1">
      <c r="L851" s="51"/>
      <c r="M851" s="51"/>
    </row>
    <row r="852" ht="15.75" customHeight="1">
      <c r="L852" s="51"/>
      <c r="M852" s="51"/>
    </row>
    <row r="853" ht="15.75" customHeight="1">
      <c r="L853" s="51"/>
      <c r="M853" s="51"/>
    </row>
    <row r="854" ht="15.75" customHeight="1">
      <c r="L854" s="51"/>
      <c r="M854" s="51"/>
    </row>
    <row r="855" ht="15.75" customHeight="1">
      <c r="L855" s="51"/>
      <c r="M855" s="51"/>
    </row>
    <row r="856" ht="15.75" customHeight="1">
      <c r="L856" s="51"/>
      <c r="M856" s="51"/>
    </row>
    <row r="857" ht="15.75" customHeight="1">
      <c r="L857" s="51"/>
      <c r="M857" s="51"/>
    </row>
    <row r="858" ht="15.75" customHeight="1">
      <c r="L858" s="51"/>
      <c r="M858" s="51"/>
    </row>
    <row r="859" ht="15.75" customHeight="1">
      <c r="L859" s="51"/>
      <c r="M859" s="51"/>
    </row>
    <row r="860" ht="15.75" customHeight="1">
      <c r="L860" s="51"/>
      <c r="M860" s="51"/>
    </row>
    <row r="861" ht="15.75" customHeight="1">
      <c r="L861" s="51"/>
      <c r="M861" s="51"/>
    </row>
    <row r="862" ht="15.75" customHeight="1">
      <c r="L862" s="51"/>
      <c r="M862" s="51"/>
    </row>
    <row r="863" ht="15.75" customHeight="1">
      <c r="L863" s="51"/>
      <c r="M863" s="51"/>
    </row>
    <row r="864" ht="15.75" customHeight="1">
      <c r="L864" s="51"/>
      <c r="M864" s="51"/>
    </row>
    <row r="865" ht="15.75" customHeight="1">
      <c r="L865" s="51"/>
      <c r="M865" s="51"/>
    </row>
    <row r="866" ht="15.75" customHeight="1">
      <c r="L866" s="51"/>
      <c r="M866" s="51"/>
    </row>
    <row r="867" ht="15.75" customHeight="1">
      <c r="L867" s="51"/>
      <c r="M867" s="51"/>
    </row>
    <row r="868" ht="15.75" customHeight="1">
      <c r="L868" s="51"/>
      <c r="M868" s="51"/>
    </row>
    <row r="869" ht="15.75" customHeight="1">
      <c r="L869" s="51"/>
      <c r="M869" s="51"/>
    </row>
    <row r="870" ht="15.75" customHeight="1">
      <c r="L870" s="51"/>
      <c r="M870" s="51"/>
    </row>
    <row r="871" ht="15.75" customHeight="1">
      <c r="L871" s="51"/>
      <c r="M871" s="51"/>
    </row>
    <row r="872" ht="15.75" customHeight="1">
      <c r="L872" s="51"/>
      <c r="M872" s="51"/>
    </row>
    <row r="873" ht="15.75" customHeight="1">
      <c r="L873" s="51"/>
      <c r="M873" s="51"/>
    </row>
    <row r="874" ht="15.75" customHeight="1">
      <c r="L874" s="51"/>
      <c r="M874" s="51"/>
    </row>
    <row r="875" ht="15.75" customHeight="1">
      <c r="L875" s="51"/>
      <c r="M875" s="51"/>
    </row>
    <row r="876" ht="15.75" customHeight="1">
      <c r="L876" s="51"/>
      <c r="M876" s="51"/>
    </row>
    <row r="877" ht="15.75" customHeight="1">
      <c r="L877" s="51"/>
      <c r="M877" s="51"/>
    </row>
    <row r="878" ht="15.75" customHeight="1">
      <c r="L878" s="51"/>
      <c r="M878" s="51"/>
    </row>
    <row r="879" ht="15.75" customHeight="1">
      <c r="L879" s="51"/>
      <c r="M879" s="51"/>
    </row>
    <row r="880" ht="15.75" customHeight="1">
      <c r="L880" s="51"/>
      <c r="M880" s="51"/>
    </row>
    <row r="881" ht="15.75" customHeight="1">
      <c r="L881" s="51"/>
      <c r="M881" s="51"/>
    </row>
    <row r="882" ht="15.75" customHeight="1">
      <c r="L882" s="51"/>
      <c r="M882" s="51"/>
    </row>
    <row r="883" ht="15.75" customHeight="1">
      <c r="L883" s="51"/>
      <c r="M883" s="51"/>
    </row>
    <row r="884" ht="15.75" customHeight="1">
      <c r="L884" s="51"/>
      <c r="M884" s="51"/>
    </row>
    <row r="885" ht="15.75" customHeight="1">
      <c r="L885" s="51"/>
      <c r="M885" s="51"/>
    </row>
    <row r="886" ht="15.75" customHeight="1">
      <c r="L886" s="51"/>
      <c r="M886" s="51"/>
    </row>
    <row r="887" ht="15.75" customHeight="1">
      <c r="L887" s="51"/>
      <c r="M887" s="51"/>
    </row>
    <row r="888" ht="15.75" customHeight="1">
      <c r="L888" s="51"/>
      <c r="M888" s="51"/>
    </row>
    <row r="889" ht="15.75" customHeight="1">
      <c r="L889" s="51"/>
      <c r="M889" s="51"/>
    </row>
    <row r="890" ht="15.75" customHeight="1">
      <c r="L890" s="51"/>
      <c r="M890" s="51"/>
    </row>
    <row r="891" ht="15.75" customHeight="1">
      <c r="L891" s="51"/>
      <c r="M891" s="51"/>
    </row>
    <row r="892" ht="15.75" customHeight="1">
      <c r="L892" s="51"/>
      <c r="M892" s="51"/>
    </row>
    <row r="893" ht="15.75" customHeight="1">
      <c r="L893" s="51"/>
      <c r="M893" s="51"/>
    </row>
    <row r="894" ht="15.75" customHeight="1">
      <c r="L894" s="51"/>
      <c r="M894" s="51"/>
    </row>
    <row r="895" ht="15.75" customHeight="1">
      <c r="L895" s="51"/>
      <c r="M895" s="51"/>
    </row>
    <row r="896" ht="15.75" customHeight="1">
      <c r="L896" s="51"/>
      <c r="M896" s="51"/>
    </row>
    <row r="897" ht="15.75" customHeight="1">
      <c r="L897" s="51"/>
      <c r="M897" s="51"/>
    </row>
    <row r="898" ht="15.75" customHeight="1">
      <c r="L898" s="51"/>
      <c r="M898" s="51"/>
    </row>
    <row r="899" ht="15.75" customHeight="1">
      <c r="L899" s="51"/>
      <c r="M899" s="51"/>
    </row>
    <row r="900" ht="15.75" customHeight="1">
      <c r="L900" s="51"/>
      <c r="M900" s="51"/>
    </row>
    <row r="901" ht="15.75" customHeight="1">
      <c r="L901" s="51"/>
      <c r="M901" s="51"/>
    </row>
    <row r="902" ht="15.75" customHeight="1">
      <c r="L902" s="51"/>
      <c r="M902" s="51"/>
    </row>
    <row r="903" ht="15.75" customHeight="1">
      <c r="L903" s="51"/>
      <c r="M903" s="51"/>
    </row>
    <row r="904" ht="15.75" customHeight="1">
      <c r="L904" s="51"/>
      <c r="M904" s="51"/>
    </row>
    <row r="905" ht="15.75" customHeight="1">
      <c r="L905" s="51"/>
      <c r="M905" s="51"/>
    </row>
    <row r="906" ht="15.75" customHeight="1">
      <c r="L906" s="51"/>
      <c r="M906" s="51"/>
    </row>
    <row r="907" ht="15.75" customHeight="1">
      <c r="L907" s="51"/>
      <c r="M907" s="51"/>
    </row>
    <row r="908" ht="15.75" customHeight="1">
      <c r="L908" s="51"/>
      <c r="M908" s="51"/>
    </row>
    <row r="909" ht="15.75" customHeight="1">
      <c r="L909" s="51"/>
      <c r="M909" s="51"/>
    </row>
    <row r="910" ht="15.75" customHeight="1">
      <c r="L910" s="51"/>
      <c r="M910" s="51"/>
    </row>
    <row r="911" ht="15.75" customHeight="1">
      <c r="L911" s="51"/>
      <c r="M911" s="51"/>
    </row>
    <row r="912" ht="15.75" customHeight="1">
      <c r="L912" s="51"/>
      <c r="M912" s="51"/>
    </row>
    <row r="913" ht="15.75" customHeight="1">
      <c r="L913" s="51"/>
      <c r="M913" s="51"/>
    </row>
    <row r="914" ht="15.75" customHeight="1">
      <c r="L914" s="51"/>
      <c r="M914" s="51"/>
    </row>
    <row r="915" ht="15.75" customHeight="1">
      <c r="L915" s="51"/>
      <c r="M915" s="51"/>
    </row>
    <row r="916" ht="15.75" customHeight="1">
      <c r="L916" s="51"/>
      <c r="M916" s="51"/>
    </row>
    <row r="917" ht="15.75" customHeight="1">
      <c r="L917" s="51"/>
      <c r="M917" s="51"/>
    </row>
    <row r="918" ht="15.75" customHeight="1">
      <c r="L918" s="51"/>
      <c r="M918" s="51"/>
    </row>
    <row r="919" ht="15.75" customHeight="1">
      <c r="L919" s="51"/>
      <c r="M919" s="51"/>
    </row>
    <row r="920" ht="15.75" customHeight="1">
      <c r="L920" s="51"/>
      <c r="M920" s="51"/>
    </row>
    <row r="921" ht="15.75" customHeight="1">
      <c r="L921" s="51"/>
      <c r="M921" s="51"/>
    </row>
    <row r="922" ht="15.75" customHeight="1">
      <c r="L922" s="51"/>
      <c r="M922" s="51"/>
    </row>
    <row r="923" ht="15.75" customHeight="1">
      <c r="L923" s="51"/>
      <c r="M923" s="51"/>
    </row>
    <row r="924" ht="15.75" customHeight="1">
      <c r="L924" s="51"/>
      <c r="M924" s="51"/>
    </row>
    <row r="925" ht="15.75" customHeight="1">
      <c r="L925" s="51"/>
      <c r="M925" s="51"/>
    </row>
    <row r="926" ht="15.75" customHeight="1">
      <c r="L926" s="51"/>
      <c r="M926" s="51"/>
    </row>
    <row r="927" ht="15.75" customHeight="1">
      <c r="L927" s="51"/>
      <c r="M927" s="51"/>
    </row>
    <row r="928" ht="15.75" customHeight="1">
      <c r="L928" s="51"/>
      <c r="M928" s="51"/>
    </row>
    <row r="929" ht="15.75" customHeight="1">
      <c r="L929" s="51"/>
      <c r="M929" s="51"/>
    </row>
    <row r="930" ht="15.75" customHeight="1">
      <c r="L930" s="51"/>
      <c r="M930" s="51"/>
    </row>
    <row r="931" ht="15.75" customHeight="1">
      <c r="L931" s="51"/>
      <c r="M931" s="51"/>
    </row>
    <row r="932" ht="15.75" customHeight="1">
      <c r="L932" s="51"/>
      <c r="M932" s="51"/>
    </row>
    <row r="933" ht="15.75" customHeight="1">
      <c r="L933" s="51"/>
      <c r="M933" s="51"/>
    </row>
    <row r="934" ht="15.75" customHeight="1">
      <c r="L934" s="51"/>
      <c r="M934" s="51"/>
    </row>
    <row r="935" ht="15.75" customHeight="1">
      <c r="L935" s="51"/>
      <c r="M935" s="51"/>
    </row>
    <row r="936" ht="15.75" customHeight="1">
      <c r="L936" s="51"/>
      <c r="M936" s="51"/>
    </row>
    <row r="937" ht="15.75" customHeight="1">
      <c r="L937" s="51"/>
      <c r="M937" s="51"/>
    </row>
    <row r="938" ht="15.75" customHeight="1">
      <c r="L938" s="51"/>
      <c r="M938" s="51"/>
    </row>
    <row r="939" ht="15.75" customHeight="1">
      <c r="L939" s="51"/>
      <c r="M939" s="51"/>
    </row>
    <row r="940" ht="15.75" customHeight="1">
      <c r="L940" s="51"/>
      <c r="M940" s="51"/>
    </row>
    <row r="941" ht="15.75" customHeight="1">
      <c r="L941" s="51"/>
      <c r="M941" s="51"/>
    </row>
    <row r="942" ht="15.75" customHeight="1">
      <c r="L942" s="51"/>
      <c r="M942" s="51"/>
    </row>
    <row r="943" ht="15.75" customHeight="1">
      <c r="L943" s="51"/>
      <c r="M943" s="51"/>
    </row>
    <row r="944" ht="15.75" customHeight="1">
      <c r="L944" s="51"/>
      <c r="M944" s="51"/>
    </row>
    <row r="945" ht="15.75" customHeight="1">
      <c r="L945" s="51"/>
      <c r="M945" s="51"/>
    </row>
    <row r="946" ht="15.75" customHeight="1">
      <c r="L946" s="51"/>
      <c r="M946" s="51"/>
    </row>
    <row r="947" ht="15.75" customHeight="1">
      <c r="L947" s="51"/>
      <c r="M947" s="51"/>
    </row>
    <row r="948" ht="15.75" customHeight="1">
      <c r="L948" s="51"/>
      <c r="M948" s="51"/>
    </row>
    <row r="949" ht="15.75" customHeight="1">
      <c r="L949" s="51"/>
      <c r="M949" s="51"/>
    </row>
    <row r="950" ht="15.75" customHeight="1">
      <c r="L950" s="51"/>
      <c r="M950" s="51"/>
    </row>
    <row r="951" ht="15.75" customHeight="1">
      <c r="L951" s="51"/>
      <c r="M951" s="51"/>
    </row>
    <row r="952" ht="15.75" customHeight="1">
      <c r="L952" s="51"/>
      <c r="M952" s="51"/>
    </row>
    <row r="953" ht="15.75" customHeight="1">
      <c r="L953" s="51"/>
      <c r="M953" s="51"/>
    </row>
    <row r="954" ht="15.75" customHeight="1">
      <c r="L954" s="51"/>
      <c r="M954" s="51"/>
    </row>
    <row r="955" ht="15.75" customHeight="1">
      <c r="L955" s="51"/>
      <c r="M955" s="51"/>
    </row>
    <row r="956" ht="15.75" customHeight="1">
      <c r="L956" s="51"/>
      <c r="M956" s="51"/>
    </row>
    <row r="957" ht="15.75" customHeight="1">
      <c r="L957" s="51"/>
      <c r="M957" s="51"/>
    </row>
    <row r="958" ht="15.75" customHeight="1">
      <c r="L958" s="51"/>
      <c r="M958" s="51"/>
    </row>
    <row r="959" ht="15.75" customHeight="1">
      <c r="L959" s="51"/>
      <c r="M959" s="51"/>
    </row>
    <row r="960" ht="15.75" customHeight="1">
      <c r="L960" s="51"/>
      <c r="M960" s="51"/>
    </row>
    <row r="961" ht="15.75" customHeight="1">
      <c r="L961" s="51"/>
      <c r="M961" s="51"/>
    </row>
    <row r="962" ht="15.75" customHeight="1">
      <c r="L962" s="51"/>
      <c r="M962" s="51"/>
    </row>
    <row r="963" ht="15.75" customHeight="1">
      <c r="L963" s="51"/>
      <c r="M963" s="51"/>
    </row>
    <row r="964" ht="15.75" customHeight="1">
      <c r="L964" s="51"/>
      <c r="M964" s="51"/>
    </row>
    <row r="965" ht="15.75" customHeight="1">
      <c r="L965" s="51"/>
      <c r="M965" s="51"/>
    </row>
    <row r="966" ht="15.75" customHeight="1">
      <c r="L966" s="51"/>
      <c r="M966" s="51"/>
    </row>
    <row r="967" ht="15.75" customHeight="1">
      <c r="L967" s="51"/>
      <c r="M967" s="51"/>
    </row>
    <row r="968" ht="15.75" customHeight="1">
      <c r="L968" s="51"/>
      <c r="M968" s="51"/>
    </row>
    <row r="969" ht="15.75" customHeight="1">
      <c r="L969" s="51"/>
      <c r="M969" s="51"/>
    </row>
    <row r="970" ht="15.75" customHeight="1">
      <c r="L970" s="51"/>
      <c r="M970" s="51"/>
    </row>
    <row r="971" ht="15.75" customHeight="1">
      <c r="L971" s="51"/>
      <c r="M971" s="51"/>
    </row>
    <row r="972" ht="15.75" customHeight="1">
      <c r="L972" s="51"/>
      <c r="M972" s="51"/>
    </row>
    <row r="973" ht="15.75" customHeight="1">
      <c r="L973" s="51"/>
      <c r="M973" s="51"/>
    </row>
    <row r="974" ht="15.75" customHeight="1">
      <c r="L974" s="51"/>
      <c r="M974" s="51"/>
    </row>
    <row r="975" ht="15.75" customHeight="1">
      <c r="L975" s="51"/>
      <c r="M975" s="51"/>
    </row>
    <row r="976" ht="15.75" customHeight="1">
      <c r="L976" s="51"/>
      <c r="M976" s="51"/>
    </row>
    <row r="977" ht="15.75" customHeight="1">
      <c r="L977" s="51"/>
      <c r="M977" s="51"/>
    </row>
    <row r="978" ht="15.75" customHeight="1">
      <c r="L978" s="51"/>
      <c r="M978" s="51"/>
    </row>
    <row r="979" ht="15.75" customHeight="1">
      <c r="L979" s="51"/>
      <c r="M979" s="51"/>
    </row>
    <row r="980" ht="15.75" customHeight="1">
      <c r="L980" s="51"/>
      <c r="M980" s="51"/>
    </row>
    <row r="981" ht="15.75" customHeight="1">
      <c r="L981" s="51"/>
      <c r="M981" s="51"/>
    </row>
    <row r="982" ht="15.75" customHeight="1">
      <c r="L982" s="51"/>
      <c r="M982" s="51"/>
    </row>
    <row r="983" ht="15.75" customHeight="1">
      <c r="L983" s="51"/>
      <c r="M983" s="51"/>
    </row>
    <row r="984" ht="15.75" customHeight="1">
      <c r="L984" s="51"/>
      <c r="M984" s="51"/>
    </row>
    <row r="985" ht="15.75" customHeight="1">
      <c r="L985" s="51"/>
      <c r="M985" s="51"/>
    </row>
    <row r="986" ht="15.75" customHeight="1">
      <c r="L986" s="51"/>
      <c r="M986" s="51"/>
    </row>
    <row r="987" ht="15.75" customHeight="1">
      <c r="L987" s="51"/>
      <c r="M987" s="51"/>
    </row>
    <row r="988" ht="15.75" customHeight="1">
      <c r="L988" s="51"/>
      <c r="M988" s="51"/>
    </row>
    <row r="989" ht="15.75" customHeight="1">
      <c r="L989" s="51"/>
      <c r="M989" s="51"/>
    </row>
    <row r="990" ht="15.75" customHeight="1">
      <c r="L990" s="51"/>
      <c r="M990" s="51"/>
    </row>
    <row r="991" ht="15.75" customHeight="1">
      <c r="L991" s="51"/>
      <c r="M991" s="51"/>
    </row>
    <row r="992" ht="15.75" customHeight="1">
      <c r="L992" s="51"/>
      <c r="M992" s="51"/>
    </row>
    <row r="993" ht="15.75" customHeight="1">
      <c r="L993" s="51"/>
      <c r="M993" s="51"/>
    </row>
    <row r="994" ht="15.75" customHeight="1">
      <c r="L994" s="51"/>
      <c r="M994" s="51"/>
    </row>
    <row r="995" ht="15.75" customHeight="1">
      <c r="L995" s="51"/>
      <c r="M995" s="51"/>
    </row>
    <row r="996" ht="15.75" customHeight="1">
      <c r="L996" s="51"/>
      <c r="M996" s="51"/>
    </row>
    <row r="997" ht="15.75" customHeight="1">
      <c r="L997" s="51"/>
      <c r="M997" s="51"/>
    </row>
    <row r="998" ht="15.75" customHeight="1">
      <c r="L998" s="51"/>
      <c r="M998" s="51"/>
    </row>
    <row r="999" ht="15.75" customHeight="1">
      <c r="L999" s="51"/>
      <c r="M999" s="51"/>
    </row>
    <row r="1000" ht="15.75" customHeight="1">
      <c r="L1000" s="51"/>
      <c r="M1000" s="51"/>
    </row>
  </sheetData>
  <mergeCells count="5">
    <mergeCell ref="A1:J1"/>
    <mergeCell ref="A2:J2"/>
    <mergeCell ref="A3:J3"/>
    <mergeCell ref="A54:G54"/>
    <mergeCell ref="C81:D81"/>
  </mergeCells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1.88"/>
    <col customWidth="1" min="2" max="2" width="44.0"/>
    <col customWidth="1" min="3" max="3" width="12.88"/>
    <col customWidth="1" min="4" max="4" width="8.63"/>
    <col customWidth="1" min="5" max="5" width="18.38"/>
    <col customWidth="1" min="6" max="6" width="22.5"/>
    <col customWidth="1" min="7" max="7" width="18.38"/>
    <col customWidth="1" min="8" max="8" width="10.13"/>
    <col customWidth="1" min="9" max="9" width="22.88"/>
    <col customWidth="1" min="10" max="10" width="10.13"/>
    <col customWidth="1" min="11" max="11" width="12.38"/>
    <col customWidth="1" min="12" max="12" width="15.5"/>
    <col customWidth="1" min="13" max="13" width="44.0"/>
    <col customWidth="1" min="14" max="14" width="20.38"/>
    <col customWidth="1" min="15" max="19" width="12.5"/>
  </cols>
  <sheetData>
    <row r="1" ht="16.5" customHeight="1">
      <c r="A1" s="55" t="s">
        <v>644</v>
      </c>
      <c r="B1" s="40"/>
      <c r="C1" s="40"/>
      <c r="D1" s="40"/>
      <c r="E1" s="40"/>
      <c r="F1" s="40"/>
      <c r="G1" s="40"/>
      <c r="H1" s="40"/>
      <c r="I1" s="40"/>
      <c r="J1" s="41"/>
      <c r="K1" s="50"/>
      <c r="L1" s="50"/>
      <c r="M1" s="50"/>
      <c r="N1" s="54"/>
      <c r="O1" s="54"/>
      <c r="P1" s="54"/>
      <c r="Q1" s="54"/>
      <c r="R1" s="54"/>
      <c r="S1" s="54"/>
    </row>
    <row r="2" ht="16.5" customHeight="1">
      <c r="A2" s="55" t="s">
        <v>645</v>
      </c>
      <c r="B2" s="40"/>
      <c r="C2" s="40"/>
      <c r="D2" s="40"/>
      <c r="E2" s="40"/>
      <c r="F2" s="40"/>
      <c r="G2" s="40"/>
      <c r="H2" s="40"/>
      <c r="I2" s="40"/>
      <c r="J2" s="41"/>
      <c r="K2" s="50"/>
      <c r="L2" s="50"/>
      <c r="M2" s="50"/>
      <c r="N2" s="54"/>
      <c r="O2" s="54"/>
      <c r="P2" s="54"/>
      <c r="Q2" s="54"/>
      <c r="R2" s="54"/>
      <c r="S2" s="54"/>
    </row>
    <row r="3" ht="16.5" customHeight="1">
      <c r="A3" s="57" t="s">
        <v>46</v>
      </c>
      <c r="B3" s="40"/>
      <c r="C3" s="40"/>
      <c r="D3" s="40"/>
      <c r="E3" s="40"/>
      <c r="F3" s="40"/>
      <c r="G3" s="40"/>
      <c r="H3" s="40"/>
      <c r="I3" s="40"/>
      <c r="J3" s="41"/>
      <c r="K3" s="50"/>
      <c r="L3" s="50"/>
      <c r="M3" s="50"/>
      <c r="N3" s="54"/>
      <c r="O3" s="54"/>
      <c r="P3" s="54"/>
      <c r="Q3" s="54"/>
      <c r="R3" s="54"/>
      <c r="S3" s="54"/>
    </row>
    <row r="4">
      <c r="A4" s="42" t="s">
        <v>1</v>
      </c>
      <c r="B4" s="42" t="s">
        <v>68</v>
      </c>
      <c r="C4" s="42" t="s">
        <v>69</v>
      </c>
      <c r="D4" s="43" t="s">
        <v>596</v>
      </c>
      <c r="E4" s="42" t="s">
        <v>597</v>
      </c>
      <c r="F4" s="42" t="s">
        <v>598</v>
      </c>
      <c r="G4" s="42" t="s">
        <v>599</v>
      </c>
      <c r="H4" s="42" t="s">
        <v>600</v>
      </c>
      <c r="I4" s="42" t="s">
        <v>601</v>
      </c>
      <c r="J4" s="42" t="s">
        <v>602</v>
      </c>
      <c r="K4" s="44" t="s">
        <v>64</v>
      </c>
      <c r="L4" s="42" t="s">
        <v>603</v>
      </c>
      <c r="M4" s="42" t="s">
        <v>604</v>
      </c>
      <c r="N4" s="54"/>
      <c r="O4" s="54"/>
      <c r="P4" s="54"/>
      <c r="Q4" s="54"/>
      <c r="R4" s="54"/>
      <c r="S4" s="54"/>
    </row>
    <row r="5" ht="16.5" customHeight="1">
      <c r="A5" s="29" t="s">
        <v>725</v>
      </c>
      <c r="B5" s="30" t="s">
        <v>1013</v>
      </c>
      <c r="C5" s="45">
        <v>4.00001048E9</v>
      </c>
      <c r="D5" s="73">
        <v>0.0</v>
      </c>
      <c r="E5" s="27" t="s">
        <v>607</v>
      </c>
      <c r="F5" s="27" t="s">
        <v>608</v>
      </c>
      <c r="G5" s="47" t="s">
        <v>609</v>
      </c>
      <c r="H5" s="29" t="s">
        <v>610</v>
      </c>
      <c r="I5" s="29">
        <v>1.0</v>
      </c>
      <c r="J5" s="27" t="s">
        <v>611</v>
      </c>
      <c r="K5" s="45">
        <v>500.0</v>
      </c>
      <c r="L5" s="50">
        <v>9.100001538E9</v>
      </c>
      <c r="M5" s="50" t="s">
        <v>1014</v>
      </c>
      <c r="N5" s="54"/>
      <c r="O5" s="54"/>
      <c r="P5" s="54"/>
      <c r="Q5" s="54"/>
      <c r="R5" s="54"/>
      <c r="S5" s="54"/>
    </row>
    <row r="6" ht="16.5" customHeight="1">
      <c r="A6" s="29" t="s">
        <v>725</v>
      </c>
      <c r="B6" s="30" t="s">
        <v>1015</v>
      </c>
      <c r="C6" s="45">
        <v>4.000010467E9</v>
      </c>
      <c r="D6" s="73">
        <v>0.0</v>
      </c>
      <c r="E6" s="27" t="s">
        <v>607</v>
      </c>
      <c r="F6" s="27" t="s">
        <v>615</v>
      </c>
      <c r="G6" s="47" t="s">
        <v>609</v>
      </c>
      <c r="H6" s="29" t="s">
        <v>616</v>
      </c>
      <c r="I6" s="29">
        <v>1.0</v>
      </c>
      <c r="J6" s="27" t="s">
        <v>611</v>
      </c>
      <c r="K6" s="45">
        <v>500.0</v>
      </c>
      <c r="L6" s="50">
        <v>9.100001608E9</v>
      </c>
      <c r="M6" s="50" t="s">
        <v>1016</v>
      </c>
      <c r="N6" s="54"/>
      <c r="O6" s="54"/>
      <c r="P6" s="54"/>
      <c r="Q6" s="54"/>
      <c r="R6" s="54"/>
      <c r="S6" s="54"/>
    </row>
    <row r="7" ht="16.5" customHeight="1">
      <c r="A7" s="27" t="s">
        <v>730</v>
      </c>
      <c r="B7" s="30" t="s">
        <v>1017</v>
      </c>
      <c r="C7" s="45">
        <v>4.000010455E9</v>
      </c>
      <c r="D7" s="73">
        <v>0.0</v>
      </c>
      <c r="E7" s="27" t="s">
        <v>607</v>
      </c>
      <c r="F7" s="27" t="s">
        <v>608</v>
      </c>
      <c r="G7" s="47" t="s">
        <v>609</v>
      </c>
      <c r="H7" s="29" t="s">
        <v>610</v>
      </c>
      <c r="I7" s="29">
        <v>1.0</v>
      </c>
      <c r="J7" s="27" t="s">
        <v>611</v>
      </c>
      <c r="K7" s="45">
        <v>520.0</v>
      </c>
      <c r="L7" s="50">
        <v>9.100001538E9</v>
      </c>
      <c r="M7" s="50" t="s">
        <v>1014</v>
      </c>
      <c r="N7" s="54"/>
      <c r="O7" s="54"/>
      <c r="P7" s="54"/>
      <c r="Q7" s="54"/>
      <c r="R7" s="54"/>
      <c r="S7" s="54"/>
    </row>
    <row r="8" ht="16.5" customHeight="1">
      <c r="A8" s="27" t="s">
        <v>730</v>
      </c>
      <c r="B8" s="30" t="s">
        <v>1018</v>
      </c>
      <c r="C8" s="45">
        <v>4.000010442E9</v>
      </c>
      <c r="D8" s="73">
        <v>0.0</v>
      </c>
      <c r="E8" s="27" t="s">
        <v>607</v>
      </c>
      <c r="F8" s="27" t="s">
        <v>615</v>
      </c>
      <c r="G8" s="47" t="s">
        <v>609</v>
      </c>
      <c r="H8" s="29" t="s">
        <v>616</v>
      </c>
      <c r="I8" s="29">
        <v>1.0</v>
      </c>
      <c r="J8" s="27" t="s">
        <v>611</v>
      </c>
      <c r="K8" s="45">
        <v>520.0</v>
      </c>
      <c r="L8" s="50">
        <v>9.100001608E9</v>
      </c>
      <c r="M8" s="50" t="s">
        <v>1016</v>
      </c>
      <c r="N8" s="54"/>
      <c r="O8" s="54"/>
      <c r="P8" s="54"/>
      <c r="Q8" s="54"/>
      <c r="R8" s="54"/>
      <c r="S8" s="54"/>
    </row>
    <row r="9" ht="16.5" customHeight="1">
      <c r="A9" s="27" t="s">
        <v>730</v>
      </c>
      <c r="B9" s="30" t="s">
        <v>1019</v>
      </c>
      <c r="C9" s="45">
        <v>4.000010437E9</v>
      </c>
      <c r="D9" s="73">
        <v>0.0</v>
      </c>
      <c r="E9" s="27" t="s">
        <v>607</v>
      </c>
      <c r="F9" s="27" t="s">
        <v>608</v>
      </c>
      <c r="G9" s="47" t="s">
        <v>609</v>
      </c>
      <c r="H9" s="29" t="s">
        <v>610</v>
      </c>
      <c r="I9" s="29">
        <v>1.0</v>
      </c>
      <c r="J9" s="27" t="s">
        <v>611</v>
      </c>
      <c r="K9" s="45">
        <v>340.0</v>
      </c>
      <c r="L9" s="50">
        <v>9.100001538E9</v>
      </c>
      <c r="M9" s="50" t="s">
        <v>1014</v>
      </c>
      <c r="N9" s="54"/>
      <c r="O9" s="54"/>
      <c r="P9" s="54"/>
      <c r="Q9" s="54"/>
      <c r="R9" s="54"/>
      <c r="S9" s="54"/>
    </row>
    <row r="10" ht="16.5" customHeight="1">
      <c r="A10" s="27" t="s">
        <v>730</v>
      </c>
      <c r="B10" s="30" t="s">
        <v>1020</v>
      </c>
      <c r="C10" s="45">
        <v>4.00001043E9</v>
      </c>
      <c r="D10" s="73">
        <v>0.0</v>
      </c>
      <c r="E10" s="27" t="s">
        <v>607</v>
      </c>
      <c r="F10" s="27" t="s">
        <v>615</v>
      </c>
      <c r="G10" s="47" t="s">
        <v>609</v>
      </c>
      <c r="H10" s="29" t="s">
        <v>616</v>
      </c>
      <c r="I10" s="29">
        <v>1.0</v>
      </c>
      <c r="J10" s="27" t="s">
        <v>611</v>
      </c>
      <c r="K10" s="45">
        <v>340.0</v>
      </c>
      <c r="L10" s="50">
        <v>9.100001608E9</v>
      </c>
      <c r="M10" s="50" t="s">
        <v>1016</v>
      </c>
      <c r="N10" s="54"/>
      <c r="O10" s="54"/>
      <c r="P10" s="54"/>
      <c r="Q10" s="54"/>
      <c r="R10" s="54"/>
      <c r="S10" s="54"/>
    </row>
    <row r="11" ht="16.5" customHeight="1">
      <c r="A11" s="27" t="s">
        <v>730</v>
      </c>
      <c r="B11" s="30" t="s">
        <v>1021</v>
      </c>
      <c r="C11" s="45">
        <v>4.000010431E9</v>
      </c>
      <c r="D11" s="73">
        <v>0.0</v>
      </c>
      <c r="E11" s="27" t="s">
        <v>607</v>
      </c>
      <c r="F11" s="27" t="s">
        <v>608</v>
      </c>
      <c r="G11" s="47" t="s">
        <v>609</v>
      </c>
      <c r="H11" s="29" t="s">
        <v>610</v>
      </c>
      <c r="I11" s="29">
        <v>1.0</v>
      </c>
      <c r="J11" s="27" t="s">
        <v>611</v>
      </c>
      <c r="K11" s="45">
        <v>300.0</v>
      </c>
      <c r="L11" s="50">
        <v>9.100001538E9</v>
      </c>
      <c r="M11" s="50" t="s">
        <v>1014</v>
      </c>
      <c r="N11" s="54"/>
      <c r="O11" s="54"/>
      <c r="P11" s="54"/>
      <c r="Q11" s="54"/>
      <c r="R11" s="54"/>
      <c r="S11" s="54"/>
    </row>
    <row r="12" ht="16.5" customHeight="1">
      <c r="A12" s="27" t="s">
        <v>730</v>
      </c>
      <c r="B12" s="30" t="s">
        <v>1022</v>
      </c>
      <c r="C12" s="45">
        <v>4.000010432E9</v>
      </c>
      <c r="D12" s="73">
        <v>0.0</v>
      </c>
      <c r="E12" s="27" t="s">
        <v>607</v>
      </c>
      <c r="F12" s="27" t="s">
        <v>615</v>
      </c>
      <c r="G12" s="47" t="s">
        <v>609</v>
      </c>
      <c r="H12" s="29" t="s">
        <v>616</v>
      </c>
      <c r="I12" s="29">
        <v>1.0</v>
      </c>
      <c r="J12" s="27" t="s">
        <v>611</v>
      </c>
      <c r="K12" s="45">
        <v>300.0</v>
      </c>
      <c r="L12" s="50">
        <v>9.100001608E9</v>
      </c>
      <c r="M12" s="50" t="s">
        <v>1016</v>
      </c>
      <c r="N12" s="54"/>
      <c r="O12" s="54"/>
      <c r="P12" s="54"/>
      <c r="Q12" s="54"/>
      <c r="R12" s="54"/>
      <c r="S12" s="54"/>
    </row>
    <row r="13" ht="16.5" customHeight="1">
      <c r="A13" s="27" t="s">
        <v>835</v>
      </c>
      <c r="B13" s="30" t="s">
        <v>1023</v>
      </c>
      <c r="C13" s="45">
        <v>4.000010433E9</v>
      </c>
      <c r="D13" s="73">
        <v>0.0</v>
      </c>
      <c r="E13" s="27" t="s">
        <v>607</v>
      </c>
      <c r="F13" s="27" t="s">
        <v>608</v>
      </c>
      <c r="G13" s="47" t="s">
        <v>609</v>
      </c>
      <c r="H13" s="29" t="s">
        <v>610</v>
      </c>
      <c r="I13" s="29">
        <v>1.0</v>
      </c>
      <c r="J13" s="27" t="s">
        <v>611</v>
      </c>
      <c r="K13" s="45">
        <v>400.0</v>
      </c>
      <c r="L13" s="50">
        <v>9.100001538E9</v>
      </c>
      <c r="M13" s="50" t="s">
        <v>1014</v>
      </c>
      <c r="N13" s="54"/>
      <c r="O13" s="54"/>
      <c r="P13" s="54"/>
      <c r="Q13" s="54"/>
      <c r="R13" s="54"/>
      <c r="S13" s="54"/>
    </row>
    <row r="14" ht="16.5" customHeight="1">
      <c r="A14" s="27" t="s">
        <v>835</v>
      </c>
      <c r="B14" s="30" t="s">
        <v>1024</v>
      </c>
      <c r="C14" s="45">
        <v>4.000010426E9</v>
      </c>
      <c r="D14" s="73">
        <v>0.0</v>
      </c>
      <c r="E14" s="27" t="s">
        <v>607</v>
      </c>
      <c r="F14" s="27" t="s">
        <v>615</v>
      </c>
      <c r="G14" s="47" t="s">
        <v>609</v>
      </c>
      <c r="H14" s="29" t="s">
        <v>616</v>
      </c>
      <c r="I14" s="29">
        <v>1.0</v>
      </c>
      <c r="J14" s="27" t="s">
        <v>611</v>
      </c>
      <c r="K14" s="45">
        <v>400.0</v>
      </c>
      <c r="L14" s="50">
        <v>9.100001608E9</v>
      </c>
      <c r="M14" s="50" t="s">
        <v>1016</v>
      </c>
      <c r="N14" s="54"/>
      <c r="O14" s="54"/>
      <c r="P14" s="54"/>
      <c r="Q14" s="54"/>
      <c r="R14" s="54"/>
      <c r="S14" s="54"/>
    </row>
    <row r="15" ht="16.5" customHeight="1">
      <c r="A15" s="27" t="s">
        <v>835</v>
      </c>
      <c r="B15" s="30" t="s">
        <v>1025</v>
      </c>
      <c r="C15" s="45">
        <v>4.000010427E9</v>
      </c>
      <c r="D15" s="73">
        <v>0.0</v>
      </c>
      <c r="E15" s="27" t="s">
        <v>607</v>
      </c>
      <c r="F15" s="27" t="s">
        <v>608</v>
      </c>
      <c r="G15" s="47" t="s">
        <v>609</v>
      </c>
      <c r="H15" s="29" t="s">
        <v>610</v>
      </c>
      <c r="I15" s="29">
        <v>1.0</v>
      </c>
      <c r="J15" s="27" t="s">
        <v>611</v>
      </c>
      <c r="K15" s="45">
        <v>240.0</v>
      </c>
      <c r="L15" s="50">
        <v>9.100001538E9</v>
      </c>
      <c r="M15" s="50" t="s">
        <v>1014</v>
      </c>
      <c r="N15" s="54"/>
      <c r="O15" s="54"/>
      <c r="P15" s="54"/>
      <c r="Q15" s="54"/>
      <c r="R15" s="54"/>
      <c r="S15" s="54"/>
    </row>
    <row r="16" ht="16.5" customHeight="1">
      <c r="A16" s="27" t="s">
        <v>835</v>
      </c>
      <c r="B16" s="30" t="s">
        <v>1026</v>
      </c>
      <c r="C16" s="45">
        <v>4.000010428E9</v>
      </c>
      <c r="D16" s="73">
        <v>0.0</v>
      </c>
      <c r="E16" s="27" t="s">
        <v>607</v>
      </c>
      <c r="F16" s="27" t="s">
        <v>615</v>
      </c>
      <c r="G16" s="47" t="s">
        <v>609</v>
      </c>
      <c r="H16" s="29" t="s">
        <v>616</v>
      </c>
      <c r="I16" s="29">
        <v>1.0</v>
      </c>
      <c r="J16" s="27" t="s">
        <v>611</v>
      </c>
      <c r="K16" s="45">
        <v>240.0</v>
      </c>
      <c r="L16" s="50">
        <v>9.100001608E9</v>
      </c>
      <c r="M16" s="50" t="s">
        <v>1016</v>
      </c>
      <c r="N16" s="54"/>
      <c r="O16" s="54"/>
      <c r="P16" s="54"/>
      <c r="Q16" s="54"/>
      <c r="R16" s="54"/>
      <c r="S16" s="54"/>
    </row>
    <row r="17" ht="16.5" customHeight="1">
      <c r="A17" s="27" t="s">
        <v>967</v>
      </c>
      <c r="B17" s="30" t="s">
        <v>1027</v>
      </c>
      <c r="C17" s="45">
        <v>4.000010422E9</v>
      </c>
      <c r="D17" s="73">
        <v>0.0</v>
      </c>
      <c r="E17" s="27" t="s">
        <v>607</v>
      </c>
      <c r="F17" s="27" t="s">
        <v>608</v>
      </c>
      <c r="G17" s="47" t="s">
        <v>609</v>
      </c>
      <c r="H17" s="29" t="s">
        <v>610</v>
      </c>
      <c r="I17" s="29">
        <v>1.0</v>
      </c>
      <c r="J17" s="27" t="s">
        <v>611</v>
      </c>
      <c r="K17" s="45">
        <v>400.0</v>
      </c>
      <c r="L17" s="50">
        <v>9.100001538E9</v>
      </c>
      <c r="M17" s="50" t="s">
        <v>1014</v>
      </c>
      <c r="N17" s="54"/>
      <c r="O17" s="54"/>
      <c r="P17" s="54"/>
      <c r="Q17" s="54"/>
      <c r="R17" s="54"/>
      <c r="S17" s="54"/>
    </row>
    <row r="18" ht="16.5" customHeight="1">
      <c r="A18" s="27" t="s">
        <v>967</v>
      </c>
      <c r="B18" s="30" t="s">
        <v>1028</v>
      </c>
      <c r="C18" s="45">
        <v>4.000010423E9</v>
      </c>
      <c r="D18" s="73">
        <v>0.0</v>
      </c>
      <c r="E18" s="27" t="s">
        <v>607</v>
      </c>
      <c r="F18" s="27" t="s">
        <v>615</v>
      </c>
      <c r="G18" s="47" t="s">
        <v>609</v>
      </c>
      <c r="H18" s="29" t="s">
        <v>616</v>
      </c>
      <c r="I18" s="29">
        <v>1.0</v>
      </c>
      <c r="J18" s="27" t="s">
        <v>611</v>
      </c>
      <c r="K18" s="45">
        <v>400.0</v>
      </c>
      <c r="L18" s="50">
        <v>9.100001608E9</v>
      </c>
      <c r="M18" s="50" t="s">
        <v>1016</v>
      </c>
      <c r="N18" s="54"/>
      <c r="O18" s="54"/>
      <c r="P18" s="54"/>
      <c r="Q18" s="54"/>
      <c r="R18" s="54"/>
      <c r="S18" s="54"/>
    </row>
    <row r="19" ht="16.5" customHeight="1">
      <c r="A19" s="27" t="s">
        <v>725</v>
      </c>
      <c r="B19" s="170" t="s">
        <v>1029</v>
      </c>
      <c r="C19" s="34">
        <v>4.000010857E9</v>
      </c>
      <c r="D19" s="73">
        <v>0.0</v>
      </c>
      <c r="E19" s="27" t="s">
        <v>607</v>
      </c>
      <c r="F19" s="29" t="s">
        <v>971</v>
      </c>
      <c r="G19" s="47" t="s">
        <v>609</v>
      </c>
      <c r="H19" s="29" t="s">
        <v>610</v>
      </c>
      <c r="I19" s="29">
        <v>1.0</v>
      </c>
      <c r="J19" s="27" t="s">
        <v>611</v>
      </c>
      <c r="K19" s="171">
        <v>200.0</v>
      </c>
      <c r="L19" s="34">
        <v>4.000010857E9</v>
      </c>
      <c r="M19" s="170" t="s">
        <v>1029</v>
      </c>
      <c r="N19" s="54"/>
      <c r="O19" s="54"/>
      <c r="P19" s="54"/>
      <c r="Q19" s="54"/>
      <c r="R19" s="54"/>
      <c r="S19" s="54"/>
    </row>
    <row r="20" ht="16.5" customHeight="1">
      <c r="A20" s="27" t="s">
        <v>835</v>
      </c>
      <c r="B20" s="170" t="s">
        <v>1030</v>
      </c>
      <c r="C20" s="34">
        <v>4.000010858E9</v>
      </c>
      <c r="D20" s="73">
        <v>0.0</v>
      </c>
      <c r="E20" s="27" t="s">
        <v>607</v>
      </c>
      <c r="F20" s="29" t="s">
        <v>971</v>
      </c>
      <c r="G20" s="47" t="s">
        <v>609</v>
      </c>
      <c r="H20" s="29" t="s">
        <v>610</v>
      </c>
      <c r="I20" s="29">
        <v>1.0</v>
      </c>
      <c r="J20" s="27" t="s">
        <v>611</v>
      </c>
      <c r="K20" s="171">
        <v>200.0</v>
      </c>
      <c r="L20" s="34">
        <v>4.000010858E9</v>
      </c>
      <c r="M20" s="170" t="s">
        <v>1030</v>
      </c>
      <c r="N20" s="54"/>
      <c r="O20" s="54"/>
      <c r="P20" s="54"/>
      <c r="Q20" s="54"/>
      <c r="R20" s="54"/>
      <c r="S20" s="54"/>
    </row>
    <row r="21" ht="16.5" customHeight="1">
      <c r="A21" s="27" t="s">
        <v>970</v>
      </c>
      <c r="B21" s="30" t="s">
        <v>538</v>
      </c>
      <c r="C21" s="30">
        <v>4.000007972E9</v>
      </c>
      <c r="D21" s="73">
        <v>0.0</v>
      </c>
      <c r="E21" s="27" t="s">
        <v>607</v>
      </c>
      <c r="F21" s="29" t="s">
        <v>971</v>
      </c>
      <c r="G21" s="47" t="s">
        <v>621</v>
      </c>
      <c r="H21" s="29" t="s">
        <v>610</v>
      </c>
      <c r="I21" s="29">
        <v>1.0</v>
      </c>
      <c r="J21" s="27"/>
      <c r="K21" s="29">
        <v>280.0</v>
      </c>
      <c r="L21" s="50">
        <v>4.000007972E9</v>
      </c>
      <c r="M21" s="50" t="s">
        <v>538</v>
      </c>
      <c r="N21" s="54"/>
      <c r="O21" s="54"/>
      <c r="P21" s="54"/>
      <c r="Q21" s="54"/>
      <c r="R21" s="54"/>
      <c r="S21" s="54"/>
    </row>
    <row r="22" ht="16.5" customHeight="1">
      <c r="A22" s="87" t="s">
        <v>1</v>
      </c>
      <c r="B22" s="87"/>
      <c r="C22" s="87"/>
      <c r="D22" s="88"/>
      <c r="E22" s="87"/>
      <c r="F22" s="87"/>
      <c r="G22" s="87"/>
      <c r="H22" s="87"/>
      <c r="I22" s="87" t="s">
        <v>601</v>
      </c>
      <c r="J22" s="87"/>
      <c r="K22" s="87"/>
      <c r="L22" s="87"/>
      <c r="M22" s="87"/>
      <c r="N22" s="54"/>
      <c r="O22" s="54"/>
      <c r="P22" s="54"/>
      <c r="Q22" s="54"/>
      <c r="R22" s="54"/>
      <c r="S22" s="54"/>
    </row>
    <row r="23" ht="16.5" customHeight="1">
      <c r="A23" s="27" t="s">
        <v>967</v>
      </c>
      <c r="B23" s="30" t="s">
        <v>451</v>
      </c>
      <c r="C23" s="30">
        <v>4.000007951E9</v>
      </c>
      <c r="D23" s="73">
        <v>0.0</v>
      </c>
      <c r="E23" s="27" t="s">
        <v>607</v>
      </c>
      <c r="F23" s="27" t="s">
        <v>620</v>
      </c>
      <c r="G23" s="29" t="s">
        <v>621</v>
      </c>
      <c r="H23" s="50" t="s">
        <v>610</v>
      </c>
      <c r="I23" s="172">
        <v>1.0</v>
      </c>
      <c r="J23" s="31"/>
      <c r="K23" s="29">
        <v>60.0</v>
      </c>
      <c r="L23" s="30">
        <v>9.100001172E9</v>
      </c>
      <c r="M23" s="30" t="s">
        <v>1031</v>
      </c>
      <c r="N23" s="54"/>
      <c r="O23" s="54"/>
      <c r="P23" s="54"/>
      <c r="Q23" s="54"/>
      <c r="R23" s="54"/>
      <c r="S23" s="54"/>
    </row>
    <row r="24" ht="16.5" customHeight="1">
      <c r="A24" s="27" t="s">
        <v>967</v>
      </c>
      <c r="B24" s="30" t="s">
        <v>451</v>
      </c>
      <c r="C24" s="30">
        <v>4.000007951E9</v>
      </c>
      <c r="D24" s="73">
        <v>0.0</v>
      </c>
      <c r="E24" s="27" t="s">
        <v>607</v>
      </c>
      <c r="F24" s="27" t="s">
        <v>620</v>
      </c>
      <c r="G24" s="29" t="s">
        <v>621</v>
      </c>
      <c r="H24" s="50" t="s">
        <v>610</v>
      </c>
      <c r="I24" s="172">
        <v>1.0</v>
      </c>
      <c r="J24" s="172"/>
      <c r="K24" s="29">
        <v>60.0</v>
      </c>
      <c r="L24" s="30">
        <v>9.100001172E9</v>
      </c>
      <c r="M24" s="30" t="s">
        <v>1031</v>
      </c>
      <c r="N24" s="54"/>
      <c r="O24" s="54"/>
      <c r="P24" s="54"/>
      <c r="Q24" s="54"/>
      <c r="R24" s="54"/>
      <c r="S24" s="54"/>
    </row>
    <row r="25" ht="16.5" customHeight="1">
      <c r="A25" s="27" t="s">
        <v>967</v>
      </c>
      <c r="B25" s="30" t="s">
        <v>228</v>
      </c>
      <c r="C25" s="30">
        <v>4.00000795E9</v>
      </c>
      <c r="D25" s="73">
        <v>0.0</v>
      </c>
      <c r="E25" s="27" t="s">
        <v>607</v>
      </c>
      <c r="F25" s="27" t="s">
        <v>620</v>
      </c>
      <c r="G25" s="29" t="s">
        <v>621</v>
      </c>
      <c r="H25" s="50" t="s">
        <v>610</v>
      </c>
      <c r="I25" s="172">
        <v>1.0</v>
      </c>
      <c r="J25" s="172"/>
      <c r="K25" s="29">
        <v>50.0</v>
      </c>
      <c r="L25" s="30">
        <v>9.100001172E9</v>
      </c>
      <c r="M25" s="30" t="s">
        <v>1031</v>
      </c>
      <c r="N25" s="54"/>
      <c r="O25" s="54"/>
      <c r="P25" s="54"/>
      <c r="Q25" s="54"/>
      <c r="R25" s="54"/>
      <c r="S25" s="54"/>
    </row>
    <row r="26" ht="16.5" customHeight="1">
      <c r="A26" s="27" t="s">
        <v>973</v>
      </c>
      <c r="B26" s="30" t="s">
        <v>452</v>
      </c>
      <c r="C26" s="30">
        <v>4.0000035E9</v>
      </c>
      <c r="D26" s="73">
        <v>0.0</v>
      </c>
      <c r="E26" s="27" t="s">
        <v>607</v>
      </c>
      <c r="F26" s="27" t="s">
        <v>620</v>
      </c>
      <c r="G26" s="29" t="s">
        <v>621</v>
      </c>
      <c r="H26" s="50" t="s">
        <v>610</v>
      </c>
      <c r="I26" s="172">
        <v>1.0</v>
      </c>
      <c r="J26" s="172"/>
      <c r="K26" s="29">
        <v>60.0</v>
      </c>
      <c r="L26" s="30">
        <v>9.100001172E9</v>
      </c>
      <c r="M26" s="30" t="s">
        <v>1031</v>
      </c>
      <c r="N26" s="54"/>
      <c r="O26" s="54"/>
      <c r="P26" s="54"/>
      <c r="Q26" s="54"/>
      <c r="R26" s="54"/>
      <c r="S26" s="54"/>
    </row>
    <row r="27" ht="16.5" customHeight="1">
      <c r="A27" s="29" t="s">
        <v>973</v>
      </c>
      <c r="B27" s="30" t="s">
        <v>453</v>
      </c>
      <c r="C27" s="30">
        <v>4.000007941E9</v>
      </c>
      <c r="D27" s="73">
        <v>0.0</v>
      </c>
      <c r="E27" s="27" t="s">
        <v>607</v>
      </c>
      <c r="F27" s="27" t="s">
        <v>620</v>
      </c>
      <c r="G27" s="29" t="s">
        <v>621</v>
      </c>
      <c r="H27" s="50" t="s">
        <v>610</v>
      </c>
      <c r="I27" s="172">
        <v>5.0</v>
      </c>
      <c r="J27" s="172"/>
      <c r="K27" s="29">
        <v>340.0</v>
      </c>
      <c r="L27" s="30">
        <v>9.100001172E9</v>
      </c>
      <c r="M27" s="30" t="s">
        <v>1031</v>
      </c>
      <c r="N27" s="54"/>
      <c r="O27" s="54"/>
      <c r="P27" s="54"/>
      <c r="Q27" s="54"/>
      <c r="R27" s="54"/>
      <c r="S27" s="54"/>
    </row>
    <row r="28" ht="16.5" customHeight="1">
      <c r="A28" s="29" t="s">
        <v>974</v>
      </c>
      <c r="B28" s="30" t="s">
        <v>454</v>
      </c>
      <c r="C28" s="30">
        <v>4.000007953E9</v>
      </c>
      <c r="D28" s="73">
        <v>0.0</v>
      </c>
      <c r="E28" s="27" t="s">
        <v>607</v>
      </c>
      <c r="F28" s="27" t="s">
        <v>620</v>
      </c>
      <c r="G28" s="29" t="s">
        <v>621</v>
      </c>
      <c r="H28" s="50" t="s">
        <v>610</v>
      </c>
      <c r="I28" s="172">
        <v>1.0</v>
      </c>
      <c r="J28" s="172"/>
      <c r="K28" s="29">
        <v>70.0</v>
      </c>
      <c r="L28" s="30">
        <v>9.100001172E9</v>
      </c>
      <c r="M28" s="30" t="s">
        <v>1031</v>
      </c>
      <c r="N28" s="54"/>
      <c r="O28" s="54"/>
      <c r="P28" s="54"/>
      <c r="Q28" s="54"/>
      <c r="R28" s="54"/>
      <c r="S28" s="54"/>
    </row>
    <row r="29" ht="16.5" customHeight="1">
      <c r="A29" s="29" t="s">
        <v>975</v>
      </c>
      <c r="B29" s="30" t="s">
        <v>454</v>
      </c>
      <c r="C29" s="30">
        <v>4.000007953E9</v>
      </c>
      <c r="D29" s="73">
        <v>0.0</v>
      </c>
      <c r="E29" s="27" t="s">
        <v>607</v>
      </c>
      <c r="F29" s="27" t="s">
        <v>620</v>
      </c>
      <c r="G29" s="29" t="s">
        <v>621</v>
      </c>
      <c r="H29" s="50" t="s">
        <v>610</v>
      </c>
      <c r="I29" s="172">
        <v>1.0</v>
      </c>
      <c r="J29" s="172"/>
      <c r="K29" s="29">
        <v>70.0</v>
      </c>
      <c r="L29" s="30">
        <v>9.100001172E9</v>
      </c>
      <c r="M29" s="30" t="s">
        <v>1031</v>
      </c>
      <c r="N29" s="54"/>
      <c r="O29" s="54"/>
      <c r="P29" s="54"/>
      <c r="Q29" s="54"/>
      <c r="R29" s="54"/>
      <c r="S29" s="54"/>
    </row>
    <row r="30" ht="16.5" customHeight="1">
      <c r="A30" s="29" t="s">
        <v>976</v>
      </c>
      <c r="B30" s="30" t="s">
        <v>454</v>
      </c>
      <c r="C30" s="30">
        <v>4.000007953E9</v>
      </c>
      <c r="D30" s="73">
        <v>0.0</v>
      </c>
      <c r="E30" s="27" t="s">
        <v>607</v>
      </c>
      <c r="F30" s="27" t="s">
        <v>620</v>
      </c>
      <c r="G30" s="29" t="s">
        <v>621</v>
      </c>
      <c r="H30" s="50" t="s">
        <v>610</v>
      </c>
      <c r="I30" s="172">
        <v>1.0</v>
      </c>
      <c r="J30" s="172"/>
      <c r="K30" s="29">
        <v>70.0</v>
      </c>
      <c r="L30" s="30">
        <v>9.100001172E9</v>
      </c>
      <c r="M30" s="30" t="s">
        <v>1031</v>
      </c>
      <c r="N30" s="54"/>
      <c r="O30" s="54"/>
      <c r="P30" s="54"/>
      <c r="Q30" s="54"/>
      <c r="R30" s="54"/>
      <c r="S30" s="54"/>
    </row>
    <row r="31" ht="16.5" customHeight="1">
      <c r="A31" s="29" t="s">
        <v>730</v>
      </c>
      <c r="B31" s="30" t="s">
        <v>455</v>
      </c>
      <c r="C31" s="30">
        <v>4.000007943E9</v>
      </c>
      <c r="D31" s="73">
        <v>0.0</v>
      </c>
      <c r="E31" s="27" t="s">
        <v>607</v>
      </c>
      <c r="F31" s="27" t="s">
        <v>620</v>
      </c>
      <c r="G31" s="29" t="s">
        <v>621</v>
      </c>
      <c r="H31" s="50" t="s">
        <v>610</v>
      </c>
      <c r="I31" s="172">
        <v>2.0</v>
      </c>
      <c r="J31" s="172"/>
      <c r="K31" s="29">
        <v>85.0</v>
      </c>
      <c r="L31" s="30">
        <v>9.100001172E9</v>
      </c>
      <c r="M31" s="30" t="s">
        <v>1031</v>
      </c>
      <c r="N31" s="54"/>
      <c r="O31" s="54"/>
      <c r="P31" s="54"/>
      <c r="Q31" s="54"/>
      <c r="R31" s="54"/>
      <c r="S31" s="54"/>
    </row>
    <row r="32" ht="16.5" customHeight="1">
      <c r="A32" s="29" t="s">
        <v>977</v>
      </c>
      <c r="B32" s="30" t="s">
        <v>321</v>
      </c>
      <c r="C32" s="30">
        <v>4.000007963E9</v>
      </c>
      <c r="D32" s="73">
        <v>0.0</v>
      </c>
      <c r="E32" s="27" t="s">
        <v>607</v>
      </c>
      <c r="F32" s="27" t="s">
        <v>620</v>
      </c>
      <c r="G32" s="29" t="s">
        <v>621</v>
      </c>
      <c r="H32" s="50" t="s">
        <v>610</v>
      </c>
      <c r="I32" s="172">
        <v>2.0</v>
      </c>
      <c r="J32" s="172"/>
      <c r="K32" s="29">
        <f>2*45</f>
        <v>90</v>
      </c>
      <c r="L32" s="30">
        <v>9.100001172E9</v>
      </c>
      <c r="M32" s="30" t="s">
        <v>1031</v>
      </c>
      <c r="N32" s="54"/>
      <c r="O32" s="54"/>
      <c r="P32" s="54"/>
      <c r="Q32" s="54"/>
      <c r="R32" s="54"/>
      <c r="S32" s="54"/>
    </row>
    <row r="33" ht="16.5" customHeight="1">
      <c r="A33" s="29" t="s">
        <v>978</v>
      </c>
      <c r="B33" s="30" t="s">
        <v>321</v>
      </c>
      <c r="C33" s="30">
        <v>4.000007963E9</v>
      </c>
      <c r="D33" s="73">
        <v>0.0</v>
      </c>
      <c r="E33" s="27" t="s">
        <v>607</v>
      </c>
      <c r="F33" s="27" t="s">
        <v>620</v>
      </c>
      <c r="G33" s="29" t="s">
        <v>621</v>
      </c>
      <c r="H33" s="50" t="s">
        <v>610</v>
      </c>
      <c r="I33" s="172">
        <v>1.0</v>
      </c>
      <c r="J33" s="172"/>
      <c r="K33" s="29">
        <v>45.0</v>
      </c>
      <c r="L33" s="30">
        <v>9.100001172E9</v>
      </c>
      <c r="M33" s="30" t="s">
        <v>1031</v>
      </c>
      <c r="N33" s="54"/>
      <c r="O33" s="54"/>
      <c r="P33" s="54"/>
      <c r="Q33" s="54"/>
      <c r="R33" s="54"/>
      <c r="S33" s="54"/>
    </row>
    <row r="34" ht="16.5" customHeight="1">
      <c r="A34" s="29" t="s">
        <v>750</v>
      </c>
      <c r="B34" s="30" t="s">
        <v>323</v>
      </c>
      <c r="C34" s="30">
        <v>4.000007942E9</v>
      </c>
      <c r="D34" s="73">
        <v>0.0</v>
      </c>
      <c r="E34" s="27" t="s">
        <v>607</v>
      </c>
      <c r="F34" s="27" t="s">
        <v>620</v>
      </c>
      <c r="G34" s="29" t="s">
        <v>621</v>
      </c>
      <c r="H34" s="50" t="s">
        <v>610</v>
      </c>
      <c r="I34" s="172">
        <v>1.0</v>
      </c>
      <c r="J34" s="172"/>
      <c r="K34" s="29">
        <v>75.0</v>
      </c>
      <c r="L34" s="30">
        <v>9.100001172E9</v>
      </c>
      <c r="M34" s="30" t="s">
        <v>1031</v>
      </c>
      <c r="N34" s="54"/>
      <c r="O34" s="54"/>
      <c r="P34" s="54"/>
      <c r="Q34" s="54"/>
      <c r="R34" s="54"/>
      <c r="S34" s="54"/>
    </row>
    <row r="35" ht="16.5" customHeight="1">
      <c r="A35" s="29" t="s">
        <v>854</v>
      </c>
      <c r="B35" s="30" t="s">
        <v>228</v>
      </c>
      <c r="C35" s="30">
        <v>4.00000795E9</v>
      </c>
      <c r="D35" s="73">
        <v>0.0</v>
      </c>
      <c r="E35" s="27" t="s">
        <v>607</v>
      </c>
      <c r="F35" s="27" t="s">
        <v>620</v>
      </c>
      <c r="G35" s="29" t="s">
        <v>621</v>
      </c>
      <c r="H35" s="50" t="s">
        <v>610</v>
      </c>
      <c r="I35" s="172">
        <v>1.0</v>
      </c>
      <c r="J35" s="172"/>
      <c r="K35" s="29">
        <v>50.0</v>
      </c>
      <c r="L35" s="30">
        <v>9.100001172E9</v>
      </c>
      <c r="M35" s="30" t="s">
        <v>1031</v>
      </c>
      <c r="N35" s="54"/>
      <c r="O35" s="54"/>
      <c r="P35" s="54"/>
      <c r="Q35" s="54"/>
      <c r="R35" s="54"/>
      <c r="S35" s="54"/>
    </row>
    <row r="36" ht="16.5" customHeight="1">
      <c r="A36" s="29" t="s">
        <v>50</v>
      </c>
      <c r="B36" s="30" t="s">
        <v>456</v>
      </c>
      <c r="C36" s="30">
        <v>4.000007962E9</v>
      </c>
      <c r="D36" s="73">
        <v>0.0</v>
      </c>
      <c r="E36" s="27" t="s">
        <v>607</v>
      </c>
      <c r="F36" s="27" t="s">
        <v>620</v>
      </c>
      <c r="G36" s="29" t="s">
        <v>621</v>
      </c>
      <c r="H36" s="50" t="s">
        <v>610</v>
      </c>
      <c r="I36" s="172">
        <v>1.0</v>
      </c>
      <c r="J36" s="172"/>
      <c r="K36" s="29">
        <v>50.0</v>
      </c>
      <c r="L36" s="30">
        <v>9.100001172E9</v>
      </c>
      <c r="M36" s="30" t="s">
        <v>1031</v>
      </c>
      <c r="N36" s="54"/>
      <c r="O36" s="54"/>
      <c r="P36" s="54"/>
      <c r="Q36" s="54"/>
      <c r="R36" s="54"/>
      <c r="S36" s="54"/>
    </row>
    <row r="37" ht="16.5" customHeight="1">
      <c r="A37" s="29" t="s">
        <v>751</v>
      </c>
      <c r="B37" s="30" t="s">
        <v>229</v>
      </c>
      <c r="C37" s="30">
        <v>4.000007944E9</v>
      </c>
      <c r="D37" s="73">
        <v>0.0</v>
      </c>
      <c r="E37" s="27" t="s">
        <v>607</v>
      </c>
      <c r="F37" s="27" t="s">
        <v>620</v>
      </c>
      <c r="G37" s="29" t="s">
        <v>621</v>
      </c>
      <c r="H37" s="50" t="s">
        <v>610</v>
      </c>
      <c r="I37" s="172">
        <v>1.0</v>
      </c>
      <c r="J37" s="172"/>
      <c r="K37" s="29">
        <v>300.0</v>
      </c>
      <c r="L37" s="30">
        <v>9.100001172E9</v>
      </c>
      <c r="M37" s="30" t="s">
        <v>1031</v>
      </c>
      <c r="N37" s="54"/>
      <c r="O37" s="54"/>
      <c r="P37" s="54"/>
      <c r="Q37" s="54"/>
      <c r="R37" s="54"/>
      <c r="S37" s="54"/>
    </row>
    <row r="38" ht="16.5" customHeight="1">
      <c r="A38" s="87" t="s">
        <v>1</v>
      </c>
      <c r="B38" s="87"/>
      <c r="C38" s="87"/>
      <c r="D38" s="88"/>
      <c r="E38" s="87"/>
      <c r="F38" s="87"/>
      <c r="G38" s="87"/>
      <c r="H38" s="87"/>
      <c r="I38" s="87" t="s">
        <v>601</v>
      </c>
      <c r="J38" s="87"/>
      <c r="K38" s="87"/>
      <c r="L38" s="87"/>
      <c r="M38" s="87"/>
      <c r="N38" s="54"/>
      <c r="O38" s="54"/>
      <c r="P38" s="54"/>
      <c r="Q38" s="54"/>
      <c r="R38" s="54"/>
      <c r="S38" s="54"/>
    </row>
    <row r="39" ht="16.5" customHeight="1">
      <c r="A39" s="50" t="s">
        <v>931</v>
      </c>
      <c r="B39" s="30" t="s">
        <v>47</v>
      </c>
      <c r="C39" s="30">
        <v>4.000007532E9</v>
      </c>
      <c r="D39" s="73">
        <v>0.18</v>
      </c>
      <c r="E39" s="27" t="s">
        <v>607</v>
      </c>
      <c r="F39" s="27" t="s">
        <v>623</v>
      </c>
      <c r="G39" s="29" t="s">
        <v>621</v>
      </c>
      <c r="H39" s="50" t="s">
        <v>610</v>
      </c>
      <c r="I39" s="172">
        <v>1.0</v>
      </c>
      <c r="J39" s="172"/>
      <c r="K39" s="29">
        <v>700.0</v>
      </c>
      <c r="L39" s="50">
        <v>4.000007532E9</v>
      </c>
      <c r="M39" s="50" t="s">
        <v>47</v>
      </c>
      <c r="N39" s="54"/>
      <c r="O39" s="54"/>
      <c r="P39" s="54"/>
      <c r="Q39" s="54"/>
      <c r="R39" s="54"/>
      <c r="S39" s="54"/>
    </row>
    <row r="40" ht="16.5" customHeight="1">
      <c r="A40" s="29" t="s">
        <v>50</v>
      </c>
      <c r="B40" s="30" t="s">
        <v>541</v>
      </c>
      <c r="C40" s="30">
        <v>4.000007541E9</v>
      </c>
      <c r="D40" s="73">
        <v>0.18</v>
      </c>
      <c r="E40" s="27" t="s">
        <v>607</v>
      </c>
      <c r="F40" s="27" t="s">
        <v>895</v>
      </c>
      <c r="G40" s="29" t="s">
        <v>621</v>
      </c>
      <c r="H40" s="29" t="s">
        <v>616</v>
      </c>
      <c r="I40" s="172">
        <v>1.0</v>
      </c>
      <c r="J40" s="172"/>
      <c r="K40" s="29">
        <v>1400.0</v>
      </c>
      <c r="L40" s="50">
        <v>4.000007541E9</v>
      </c>
      <c r="M40" s="50" t="s">
        <v>541</v>
      </c>
      <c r="N40" s="54"/>
      <c r="O40" s="54"/>
      <c r="P40" s="54"/>
      <c r="Q40" s="54"/>
      <c r="R40" s="54"/>
      <c r="S40" s="54"/>
    </row>
    <row r="41" ht="16.5" customHeight="1">
      <c r="A41" s="49" t="s">
        <v>1</v>
      </c>
      <c r="B41" s="49"/>
      <c r="C41" s="49"/>
      <c r="D41" s="148"/>
      <c r="E41" s="49"/>
      <c r="F41" s="49"/>
      <c r="G41" s="49"/>
      <c r="H41" s="49"/>
      <c r="I41" s="49" t="s">
        <v>601</v>
      </c>
      <c r="J41" s="87"/>
      <c r="K41" s="87"/>
      <c r="L41" s="87"/>
      <c r="M41" s="87"/>
      <c r="N41" s="54"/>
      <c r="O41" s="54"/>
      <c r="P41" s="54"/>
      <c r="Q41" s="54"/>
      <c r="R41" s="54"/>
      <c r="S41" s="54"/>
    </row>
    <row r="42" ht="16.5" customHeight="1">
      <c r="A42" s="29" t="s">
        <v>626</v>
      </c>
      <c r="B42" s="30" t="s">
        <v>231</v>
      </c>
      <c r="C42" s="29">
        <v>4.000004485E9</v>
      </c>
      <c r="D42" s="73">
        <v>0.18</v>
      </c>
      <c r="E42" s="27" t="s">
        <v>607</v>
      </c>
      <c r="F42" s="27" t="s">
        <v>858</v>
      </c>
      <c r="G42" s="29" t="s">
        <v>621</v>
      </c>
      <c r="H42" s="50" t="s">
        <v>610</v>
      </c>
      <c r="I42" s="89">
        <v>1.0</v>
      </c>
      <c r="J42" s="89"/>
      <c r="K42" s="29">
        <v>125.0</v>
      </c>
      <c r="L42" s="50">
        <v>4.000004485E9</v>
      </c>
      <c r="M42" s="50" t="s">
        <v>231</v>
      </c>
      <c r="N42" s="54"/>
      <c r="O42" s="54"/>
      <c r="P42" s="54"/>
      <c r="Q42" s="54"/>
      <c r="R42" s="54"/>
      <c r="S42" s="54"/>
    </row>
    <row r="43" ht="16.5" customHeight="1">
      <c r="A43" s="29" t="s">
        <v>626</v>
      </c>
      <c r="B43" s="27" t="s">
        <v>627</v>
      </c>
      <c r="C43" s="30" t="s">
        <v>628</v>
      </c>
      <c r="D43" s="73">
        <v>0.18</v>
      </c>
      <c r="E43" s="27" t="s">
        <v>607</v>
      </c>
      <c r="F43" s="27" t="s">
        <v>858</v>
      </c>
      <c r="G43" s="29" t="s">
        <v>621</v>
      </c>
      <c r="H43" s="50" t="s">
        <v>610</v>
      </c>
      <c r="I43" s="89">
        <v>1.0</v>
      </c>
      <c r="J43" s="89"/>
      <c r="K43" s="29">
        <v>25.0</v>
      </c>
      <c r="L43" s="50">
        <v>4.000002451E9</v>
      </c>
      <c r="M43" s="50" t="s">
        <v>76</v>
      </c>
      <c r="N43" s="54"/>
      <c r="O43" s="54"/>
      <c r="P43" s="54"/>
      <c r="Q43" s="54"/>
      <c r="R43" s="54"/>
      <c r="S43" s="54"/>
    </row>
    <row r="44" ht="16.5" customHeight="1">
      <c r="A44" s="29" t="s">
        <v>630</v>
      </c>
      <c r="B44" s="27" t="s">
        <v>627</v>
      </c>
      <c r="C44" s="30" t="s">
        <v>628</v>
      </c>
      <c r="D44" s="73">
        <v>0.18</v>
      </c>
      <c r="E44" s="27" t="s">
        <v>607</v>
      </c>
      <c r="F44" s="27" t="s">
        <v>858</v>
      </c>
      <c r="G44" s="29" t="s">
        <v>621</v>
      </c>
      <c r="H44" s="50" t="s">
        <v>610</v>
      </c>
      <c r="I44" s="89">
        <v>2.0</v>
      </c>
      <c r="J44" s="89"/>
      <c r="K44" s="29">
        <v>50.0</v>
      </c>
      <c r="L44" s="50">
        <v>4.000002451E9</v>
      </c>
      <c r="M44" s="50" t="s">
        <v>76</v>
      </c>
      <c r="N44" s="54"/>
      <c r="O44" s="54"/>
      <c r="P44" s="54"/>
      <c r="Q44" s="54"/>
      <c r="R44" s="54"/>
      <c r="S44" s="54"/>
    </row>
    <row r="45" ht="16.5" customHeight="1">
      <c r="A45" s="29" t="s">
        <v>630</v>
      </c>
      <c r="B45" s="30" t="s">
        <v>77</v>
      </c>
      <c r="C45" s="29">
        <v>4.000002253E9</v>
      </c>
      <c r="D45" s="73">
        <v>0.18</v>
      </c>
      <c r="E45" s="27" t="s">
        <v>607</v>
      </c>
      <c r="F45" s="27" t="s">
        <v>858</v>
      </c>
      <c r="G45" s="29" t="s">
        <v>621</v>
      </c>
      <c r="H45" s="50" t="s">
        <v>610</v>
      </c>
      <c r="I45" s="89">
        <v>2.0</v>
      </c>
      <c r="J45" s="89"/>
      <c r="K45" s="29">
        <v>250.0</v>
      </c>
      <c r="L45" s="50">
        <v>4.000002253E9</v>
      </c>
      <c r="M45" s="50" t="s">
        <v>77</v>
      </c>
      <c r="N45" s="54"/>
      <c r="O45" s="54"/>
      <c r="P45" s="54"/>
      <c r="Q45" s="54"/>
      <c r="R45" s="54"/>
      <c r="S45" s="54"/>
    </row>
    <row r="46" ht="16.5" customHeight="1">
      <c r="A46" s="29" t="s">
        <v>235</v>
      </c>
      <c r="B46" s="30" t="s">
        <v>235</v>
      </c>
      <c r="C46" s="29">
        <v>8400003.0</v>
      </c>
      <c r="D46" s="73">
        <v>0.18</v>
      </c>
      <c r="E46" s="27" t="s">
        <v>607</v>
      </c>
      <c r="F46" s="27" t="s">
        <v>637</v>
      </c>
      <c r="G46" s="29" t="s">
        <v>621</v>
      </c>
      <c r="H46" s="50" t="s">
        <v>610</v>
      </c>
      <c r="I46" s="89">
        <v>1.0</v>
      </c>
      <c r="J46" s="89"/>
      <c r="K46" s="29">
        <v>300.0</v>
      </c>
      <c r="L46" s="50">
        <v>8400003.0</v>
      </c>
      <c r="M46" s="50" t="s">
        <v>235</v>
      </c>
      <c r="N46" s="54"/>
      <c r="O46" s="54"/>
      <c r="P46" s="54"/>
      <c r="Q46" s="54"/>
      <c r="R46" s="54"/>
      <c r="S46" s="54"/>
    </row>
    <row r="47" ht="16.5" customHeight="1">
      <c r="A47" s="29" t="s">
        <v>756</v>
      </c>
      <c r="B47" s="30" t="s">
        <v>233</v>
      </c>
      <c r="C47" s="29">
        <v>4.000007512E9</v>
      </c>
      <c r="D47" s="73">
        <v>0.18</v>
      </c>
      <c r="E47" s="27" t="s">
        <v>607</v>
      </c>
      <c r="F47" s="27" t="s">
        <v>637</v>
      </c>
      <c r="G47" s="29" t="s">
        <v>621</v>
      </c>
      <c r="H47" s="50" t="s">
        <v>610</v>
      </c>
      <c r="I47" s="89">
        <v>1.0</v>
      </c>
      <c r="J47" s="89"/>
      <c r="K47" s="29">
        <v>200.0</v>
      </c>
      <c r="L47" s="50">
        <v>4.000007512E9</v>
      </c>
      <c r="M47" s="50" t="s">
        <v>233</v>
      </c>
      <c r="N47" s="54"/>
      <c r="O47" s="54"/>
      <c r="P47" s="54"/>
      <c r="Q47" s="54"/>
      <c r="R47" s="54"/>
      <c r="S47" s="54"/>
    </row>
    <row r="48" ht="16.5" customHeight="1">
      <c r="A48" s="29" t="s">
        <v>634</v>
      </c>
      <c r="B48" s="30" t="s">
        <v>755</v>
      </c>
      <c r="C48" s="29">
        <v>4.000010493E9</v>
      </c>
      <c r="D48" s="73">
        <v>0.0</v>
      </c>
      <c r="E48" s="29" t="s">
        <v>607</v>
      </c>
      <c r="F48" s="29" t="s">
        <v>636</v>
      </c>
      <c r="G48" s="47" t="s">
        <v>609</v>
      </c>
      <c r="H48" s="50" t="s">
        <v>610</v>
      </c>
      <c r="I48" s="89">
        <v>1.0</v>
      </c>
      <c r="J48" s="89"/>
      <c r="K48" s="29">
        <v>200.0</v>
      </c>
      <c r="L48" s="50">
        <v>4.000010493E9</v>
      </c>
      <c r="M48" s="50" t="s">
        <v>755</v>
      </c>
      <c r="N48" s="54"/>
      <c r="O48" s="54"/>
      <c r="P48" s="54"/>
      <c r="Q48" s="54"/>
      <c r="R48" s="54"/>
      <c r="S48" s="54"/>
    </row>
    <row r="49" ht="16.5" customHeight="1">
      <c r="A49" s="29" t="s">
        <v>82</v>
      </c>
      <c r="B49" s="30" t="s">
        <v>641</v>
      </c>
      <c r="C49" s="29">
        <v>4.00001059E9</v>
      </c>
      <c r="D49" s="73">
        <v>0.18</v>
      </c>
      <c r="E49" s="29" t="s">
        <v>607</v>
      </c>
      <c r="F49" s="29" t="s">
        <v>642</v>
      </c>
      <c r="G49" s="47" t="s">
        <v>609</v>
      </c>
      <c r="H49" s="50" t="s">
        <v>610</v>
      </c>
      <c r="I49" s="89">
        <v>1.0</v>
      </c>
      <c r="J49" s="89"/>
      <c r="K49" s="29">
        <v>200.0</v>
      </c>
      <c r="L49" s="50">
        <v>4.00001059E9</v>
      </c>
      <c r="M49" s="50" t="s">
        <v>641</v>
      </c>
      <c r="N49" s="54"/>
      <c r="O49" s="54"/>
      <c r="P49" s="54"/>
      <c r="Q49" s="54"/>
      <c r="R49" s="54"/>
      <c r="S49" s="54"/>
    </row>
    <row r="50" ht="16.5" customHeight="1">
      <c r="A50" s="29" t="s">
        <v>639</v>
      </c>
      <c r="B50" s="30" t="s">
        <v>81</v>
      </c>
      <c r="C50" s="29">
        <v>8400000.0</v>
      </c>
      <c r="D50" s="73">
        <v>0.18</v>
      </c>
      <c r="E50" s="29" t="s">
        <v>607</v>
      </c>
      <c r="F50" s="29" t="s">
        <v>640</v>
      </c>
      <c r="G50" s="29" t="s">
        <v>621</v>
      </c>
      <c r="H50" s="50" t="s">
        <v>610</v>
      </c>
      <c r="I50" s="89">
        <v>1.0</v>
      </c>
      <c r="J50" s="89"/>
      <c r="K50" s="29">
        <v>227.0</v>
      </c>
      <c r="L50" s="50">
        <v>8400000.0</v>
      </c>
      <c r="M50" s="50" t="s">
        <v>81</v>
      </c>
      <c r="N50" s="54"/>
      <c r="O50" s="54"/>
      <c r="P50" s="54"/>
      <c r="Q50" s="54"/>
      <c r="R50" s="54"/>
      <c r="S50" s="54"/>
    </row>
    <row r="51" ht="16.5" customHeight="1">
      <c r="A51" s="29" t="s">
        <v>763</v>
      </c>
      <c r="B51" s="30" t="s">
        <v>764</v>
      </c>
      <c r="C51" s="29">
        <v>4.000009112E9</v>
      </c>
      <c r="D51" s="73">
        <v>0.0</v>
      </c>
      <c r="E51" s="29" t="s">
        <v>607</v>
      </c>
      <c r="F51" s="29" t="s">
        <v>637</v>
      </c>
      <c r="G51" s="29" t="s">
        <v>621</v>
      </c>
      <c r="H51" s="50" t="s">
        <v>610</v>
      </c>
      <c r="I51" s="89">
        <v>1.0</v>
      </c>
      <c r="J51" s="89"/>
      <c r="K51" s="29">
        <v>48.0</v>
      </c>
      <c r="L51" s="50">
        <v>4.000009112E9</v>
      </c>
      <c r="M51" s="50" t="s">
        <v>764</v>
      </c>
      <c r="N51" s="54"/>
      <c r="O51" s="54"/>
      <c r="P51" s="54"/>
      <c r="Q51" s="54"/>
      <c r="R51" s="54"/>
      <c r="S51" s="54"/>
    </row>
    <row r="52" ht="16.5" customHeight="1">
      <c r="A52" s="89" t="s">
        <v>631</v>
      </c>
      <c r="B52" s="30" t="s">
        <v>896</v>
      </c>
      <c r="C52" s="30">
        <v>4.00001069E9</v>
      </c>
      <c r="D52" s="73">
        <v>0.18</v>
      </c>
      <c r="E52" s="29" t="s">
        <v>607</v>
      </c>
      <c r="F52" s="29" t="s">
        <v>633</v>
      </c>
      <c r="G52" s="29" t="s">
        <v>621</v>
      </c>
      <c r="H52" s="50" t="s">
        <v>610</v>
      </c>
      <c r="I52" s="89">
        <v>1.0</v>
      </c>
      <c r="J52" s="89"/>
      <c r="K52" s="29">
        <v>1300.0</v>
      </c>
      <c r="L52" s="50">
        <v>4.00001069E9</v>
      </c>
      <c r="M52" s="50" t="s">
        <v>896</v>
      </c>
      <c r="N52" s="54"/>
      <c r="O52" s="54"/>
      <c r="P52" s="54"/>
      <c r="Q52" s="54"/>
      <c r="R52" s="54"/>
      <c r="S52" s="54"/>
    </row>
    <row r="53" ht="16.5" customHeight="1">
      <c r="A53" s="89" t="s">
        <v>758</v>
      </c>
      <c r="B53" s="30" t="s">
        <v>236</v>
      </c>
      <c r="C53" s="29">
        <v>8401400.0</v>
      </c>
      <c r="D53" s="73">
        <v>0.18</v>
      </c>
      <c r="E53" s="29" t="s">
        <v>607</v>
      </c>
      <c r="F53" s="29" t="s">
        <v>637</v>
      </c>
      <c r="G53" s="29" t="s">
        <v>621</v>
      </c>
      <c r="H53" s="50" t="s">
        <v>610</v>
      </c>
      <c r="I53" s="89">
        <v>1.0</v>
      </c>
      <c r="J53" s="89"/>
      <c r="K53" s="29">
        <v>500.0</v>
      </c>
      <c r="L53" s="50">
        <v>8401400.0</v>
      </c>
      <c r="M53" s="50" t="s">
        <v>236</v>
      </c>
      <c r="N53" s="54"/>
      <c r="O53" s="54"/>
      <c r="P53" s="54"/>
      <c r="Q53" s="54"/>
      <c r="R53" s="54"/>
      <c r="S53" s="54"/>
    </row>
    <row r="54" ht="16.5" customHeight="1">
      <c r="A54" s="28" t="s">
        <v>759</v>
      </c>
      <c r="B54" s="30" t="s">
        <v>980</v>
      </c>
      <c r="C54" s="29">
        <v>4.000010594E9</v>
      </c>
      <c r="D54" s="73">
        <v>0.0</v>
      </c>
      <c r="E54" s="29" t="s">
        <v>607</v>
      </c>
      <c r="F54" s="29" t="s">
        <v>637</v>
      </c>
      <c r="G54" s="47" t="s">
        <v>609</v>
      </c>
      <c r="H54" s="50" t="s">
        <v>610</v>
      </c>
      <c r="I54" s="89">
        <v>1.0</v>
      </c>
      <c r="J54" s="31"/>
      <c r="K54" s="29">
        <v>120.0</v>
      </c>
      <c r="L54" s="50">
        <v>4.000010594E9</v>
      </c>
      <c r="M54" s="50" t="s">
        <v>980</v>
      </c>
      <c r="N54" s="54"/>
      <c r="O54" s="54"/>
      <c r="P54" s="54"/>
      <c r="Q54" s="54"/>
      <c r="R54" s="54"/>
      <c r="S54" s="54"/>
    </row>
    <row r="55" ht="16.5" customHeight="1">
      <c r="A55" s="151"/>
      <c r="B55" s="151"/>
      <c r="C55" s="151"/>
      <c r="D55" s="151"/>
      <c r="E55" s="151"/>
      <c r="F55" s="151"/>
      <c r="G55" s="151"/>
      <c r="H55" s="151"/>
      <c r="I55" s="151"/>
      <c r="J55" s="151"/>
      <c r="K55" s="52">
        <f>SUM(K5:K54)</f>
        <v>13200</v>
      </c>
      <c r="L55" s="50"/>
      <c r="M55" s="50"/>
      <c r="N55" s="54"/>
      <c r="O55" s="54"/>
      <c r="P55" s="54"/>
      <c r="Q55" s="54"/>
      <c r="R55" s="54"/>
      <c r="S55" s="54"/>
    </row>
    <row r="56" ht="16.5" customHeight="1">
      <c r="A56" s="81" t="s">
        <v>1</v>
      </c>
      <c r="B56" s="81"/>
      <c r="C56" s="81"/>
      <c r="D56" s="81"/>
      <c r="E56" s="81"/>
      <c r="F56" s="81"/>
      <c r="G56" s="81"/>
      <c r="H56" s="81"/>
      <c r="I56" s="173" t="s">
        <v>665</v>
      </c>
      <c r="J56" s="173" t="s">
        <v>602</v>
      </c>
      <c r="K56" s="81"/>
      <c r="L56" s="81"/>
      <c r="M56" s="81"/>
      <c r="N56" s="54"/>
      <c r="O56" s="54"/>
      <c r="P56" s="54"/>
      <c r="Q56" s="54"/>
      <c r="R56" s="54"/>
      <c r="S56" s="54"/>
    </row>
    <row r="57" ht="16.5" customHeight="1">
      <c r="A57" s="27" t="s">
        <v>898</v>
      </c>
      <c r="B57" s="30" t="s">
        <v>1032</v>
      </c>
      <c r="C57" s="45">
        <v>4.000010616E9</v>
      </c>
      <c r="D57" s="73">
        <v>0.0</v>
      </c>
      <c r="E57" s="29" t="s">
        <v>934</v>
      </c>
      <c r="F57" s="27" t="s">
        <v>935</v>
      </c>
      <c r="G57" s="47" t="s">
        <v>609</v>
      </c>
      <c r="H57" s="50" t="s">
        <v>610</v>
      </c>
      <c r="I57" s="174">
        <v>1.0</v>
      </c>
      <c r="J57" s="174" t="s">
        <v>611</v>
      </c>
      <c r="K57" s="29">
        <v>140.0</v>
      </c>
      <c r="L57" s="50">
        <v>4.000010616E9</v>
      </c>
      <c r="M57" s="50" t="s">
        <v>1032</v>
      </c>
      <c r="N57" s="27" t="s">
        <v>898</v>
      </c>
      <c r="O57" s="53"/>
      <c r="P57" s="53"/>
      <c r="Q57" s="53"/>
      <c r="R57" s="53"/>
      <c r="S57" s="53"/>
    </row>
    <row r="58" ht="16.5" customHeight="1">
      <c r="A58" s="27" t="s">
        <v>898</v>
      </c>
      <c r="B58" s="30" t="s">
        <v>1033</v>
      </c>
      <c r="C58" s="45">
        <v>4.000010647E9</v>
      </c>
      <c r="D58" s="73">
        <v>0.0</v>
      </c>
      <c r="E58" s="29" t="s">
        <v>934</v>
      </c>
      <c r="F58" s="27" t="s">
        <v>935</v>
      </c>
      <c r="G58" s="47" t="s">
        <v>609</v>
      </c>
      <c r="H58" s="50" t="s">
        <v>610</v>
      </c>
      <c r="I58" s="174">
        <v>1.0</v>
      </c>
      <c r="J58" s="174" t="s">
        <v>611</v>
      </c>
      <c r="K58" s="29">
        <f>280-45</f>
        <v>235</v>
      </c>
      <c r="L58" s="50">
        <v>4.000010647E9</v>
      </c>
      <c r="M58" s="50" t="s">
        <v>1033</v>
      </c>
      <c r="N58" s="27" t="s">
        <v>898</v>
      </c>
      <c r="O58" s="53"/>
      <c r="P58" s="53"/>
      <c r="Q58" s="53"/>
      <c r="R58" s="53"/>
      <c r="S58" s="53"/>
    </row>
    <row r="59" ht="16.5" customHeight="1">
      <c r="A59" s="27" t="s">
        <v>937</v>
      </c>
      <c r="B59" s="30" t="s">
        <v>503</v>
      </c>
      <c r="C59" s="30">
        <v>4.000008449E9</v>
      </c>
      <c r="D59" s="73">
        <v>0.0</v>
      </c>
      <c r="E59" s="29" t="s">
        <v>934</v>
      </c>
      <c r="F59" s="27" t="s">
        <v>935</v>
      </c>
      <c r="G59" s="47" t="s">
        <v>609</v>
      </c>
      <c r="H59" s="50" t="s">
        <v>610</v>
      </c>
      <c r="I59" s="174">
        <v>1.0</v>
      </c>
      <c r="J59" s="174" t="s">
        <v>983</v>
      </c>
      <c r="K59" s="171">
        <f>350-200</f>
        <v>150</v>
      </c>
      <c r="L59" s="50">
        <v>4.000008449E9</v>
      </c>
      <c r="M59" s="50" t="s">
        <v>503</v>
      </c>
      <c r="N59" s="27" t="s">
        <v>937</v>
      </c>
      <c r="O59" s="53"/>
      <c r="P59" s="53"/>
      <c r="Q59" s="53"/>
      <c r="R59" s="53"/>
      <c r="S59" s="53"/>
    </row>
    <row r="60" ht="16.5" customHeight="1">
      <c r="A60" s="27" t="s">
        <v>937</v>
      </c>
      <c r="B60" s="30" t="s">
        <v>1034</v>
      </c>
      <c r="C60" s="45">
        <v>4.000010641E9</v>
      </c>
      <c r="D60" s="73">
        <v>0.0</v>
      </c>
      <c r="E60" s="29" t="s">
        <v>934</v>
      </c>
      <c r="F60" s="27" t="s">
        <v>935</v>
      </c>
      <c r="G60" s="47" t="s">
        <v>609</v>
      </c>
      <c r="H60" s="50" t="s">
        <v>610</v>
      </c>
      <c r="I60" s="174">
        <v>1.0</v>
      </c>
      <c r="J60" s="85" t="s">
        <v>611</v>
      </c>
      <c r="K60" s="29">
        <f>250-100</f>
        <v>150</v>
      </c>
      <c r="L60" s="50">
        <v>4.000010641E9</v>
      </c>
      <c r="M60" s="50" t="s">
        <v>1034</v>
      </c>
      <c r="N60" s="27" t="s">
        <v>937</v>
      </c>
      <c r="O60" s="53"/>
      <c r="P60" s="53"/>
      <c r="Q60" s="53"/>
      <c r="R60" s="53"/>
      <c r="S60" s="53"/>
    </row>
    <row r="61" ht="16.5" customHeight="1">
      <c r="A61" s="27" t="s">
        <v>939</v>
      </c>
      <c r="B61" s="30" t="s">
        <v>1035</v>
      </c>
      <c r="C61" s="45">
        <v>4.000010642E9</v>
      </c>
      <c r="D61" s="73">
        <v>0.0</v>
      </c>
      <c r="E61" s="29" t="s">
        <v>934</v>
      </c>
      <c r="F61" s="27" t="s">
        <v>935</v>
      </c>
      <c r="G61" s="47" t="s">
        <v>609</v>
      </c>
      <c r="H61" s="50" t="s">
        <v>610</v>
      </c>
      <c r="I61" s="174">
        <v>1.0</v>
      </c>
      <c r="J61" s="174" t="s">
        <v>611</v>
      </c>
      <c r="K61" s="29">
        <v>175.0</v>
      </c>
      <c r="L61" s="50">
        <v>4.000010642E9</v>
      </c>
      <c r="M61" s="50" t="s">
        <v>1035</v>
      </c>
      <c r="N61" s="27" t="s">
        <v>939</v>
      </c>
      <c r="O61" s="54"/>
      <c r="P61" s="54"/>
      <c r="Q61" s="54"/>
      <c r="R61" s="54"/>
      <c r="S61" s="54"/>
    </row>
    <row r="62" ht="16.5" customHeight="1">
      <c r="A62" s="27" t="s">
        <v>939</v>
      </c>
      <c r="B62" s="30" t="s">
        <v>1036</v>
      </c>
      <c r="C62" s="45">
        <v>4.000010643E9</v>
      </c>
      <c r="D62" s="73">
        <v>0.0</v>
      </c>
      <c r="E62" s="29" t="s">
        <v>934</v>
      </c>
      <c r="F62" s="27" t="s">
        <v>935</v>
      </c>
      <c r="G62" s="47" t="s">
        <v>609</v>
      </c>
      <c r="H62" s="50" t="s">
        <v>610</v>
      </c>
      <c r="I62" s="174">
        <v>1.0</v>
      </c>
      <c r="J62" s="174" t="s">
        <v>611</v>
      </c>
      <c r="K62" s="29">
        <v>125.0</v>
      </c>
      <c r="L62" s="50">
        <v>4.000010643E9</v>
      </c>
      <c r="M62" s="50" t="s">
        <v>1036</v>
      </c>
      <c r="N62" s="27" t="s">
        <v>939</v>
      </c>
      <c r="O62" s="54"/>
      <c r="P62" s="54"/>
      <c r="Q62" s="54"/>
      <c r="R62" s="54"/>
      <c r="S62" s="54"/>
    </row>
    <row r="63" ht="16.5" customHeight="1">
      <c r="A63" s="27" t="s">
        <v>942</v>
      </c>
      <c r="B63" s="30" t="s">
        <v>1037</v>
      </c>
      <c r="C63" s="45">
        <v>4.000008503E9</v>
      </c>
      <c r="D63" s="73">
        <v>0.0</v>
      </c>
      <c r="E63" s="29" t="s">
        <v>934</v>
      </c>
      <c r="F63" s="29" t="s">
        <v>935</v>
      </c>
      <c r="G63" s="47" t="s">
        <v>609</v>
      </c>
      <c r="H63" s="50" t="s">
        <v>610</v>
      </c>
      <c r="I63" s="27">
        <v>1.0</v>
      </c>
      <c r="J63" s="27" t="s">
        <v>944</v>
      </c>
      <c r="K63" s="50">
        <v>48.0</v>
      </c>
      <c r="L63" s="50">
        <v>4.000008503E9</v>
      </c>
      <c r="M63" s="50" t="s">
        <v>1037</v>
      </c>
      <c r="N63" s="27" t="s">
        <v>942</v>
      </c>
      <c r="O63" s="54"/>
      <c r="P63" s="54"/>
      <c r="Q63" s="54"/>
      <c r="R63" s="54"/>
      <c r="S63" s="54"/>
    </row>
    <row r="64" ht="16.5" customHeight="1">
      <c r="A64" s="27" t="s">
        <v>945</v>
      </c>
      <c r="B64" s="30" t="s">
        <v>1038</v>
      </c>
      <c r="C64" s="45">
        <v>4.000010618E9</v>
      </c>
      <c r="D64" s="73">
        <v>0.0</v>
      </c>
      <c r="E64" s="29" t="s">
        <v>934</v>
      </c>
      <c r="F64" s="29" t="s">
        <v>935</v>
      </c>
      <c r="G64" s="47" t="s">
        <v>609</v>
      </c>
      <c r="H64" s="50" t="s">
        <v>610</v>
      </c>
      <c r="I64" s="27">
        <v>1.0</v>
      </c>
      <c r="J64" s="27" t="s">
        <v>611</v>
      </c>
      <c r="K64" s="50">
        <v>225.0</v>
      </c>
      <c r="L64" s="50">
        <v>4.000010618E9</v>
      </c>
      <c r="M64" s="50" t="s">
        <v>1038</v>
      </c>
      <c r="N64" s="27" t="s">
        <v>945</v>
      </c>
      <c r="O64" s="54"/>
      <c r="P64" s="54"/>
      <c r="Q64" s="54"/>
      <c r="R64" s="54"/>
      <c r="S64" s="54"/>
    </row>
    <row r="65" ht="16.5" customHeight="1">
      <c r="A65" s="29"/>
      <c r="B65" s="29"/>
      <c r="C65" s="29"/>
      <c r="D65" s="29"/>
      <c r="E65" s="29"/>
      <c r="F65" s="29"/>
      <c r="G65" s="29"/>
      <c r="H65" s="29"/>
      <c r="I65" s="86"/>
      <c r="J65" s="86"/>
      <c r="K65" s="50"/>
      <c r="L65" s="50"/>
      <c r="M65" s="50"/>
      <c r="N65" s="54"/>
      <c r="O65" s="54"/>
      <c r="P65" s="54"/>
      <c r="Q65" s="54"/>
      <c r="R65" s="54"/>
      <c r="S65" s="54"/>
    </row>
    <row r="66" ht="16.5" customHeight="1">
      <c r="A66" s="53"/>
      <c r="B66" s="53"/>
      <c r="C66" s="53"/>
      <c r="D66" s="53"/>
      <c r="E66" s="53"/>
      <c r="F66" s="53"/>
      <c r="G66" s="53"/>
      <c r="H66" s="53"/>
      <c r="I66" s="124"/>
      <c r="J66" s="124"/>
      <c r="K66" s="54"/>
      <c r="L66" s="54"/>
      <c r="M66" s="54"/>
      <c r="N66" s="54"/>
      <c r="O66" s="54"/>
      <c r="P66" s="54"/>
      <c r="Q66" s="54"/>
      <c r="R66" s="54"/>
      <c r="S66" s="54"/>
    </row>
    <row r="67" ht="16.5" customHeight="1">
      <c r="A67" s="53"/>
      <c r="B67" s="53"/>
      <c r="C67" s="53"/>
      <c r="D67" s="53"/>
      <c r="E67" s="53"/>
      <c r="F67" s="53"/>
      <c r="G67" s="53"/>
      <c r="H67" s="53"/>
      <c r="I67" s="124"/>
      <c r="J67" s="124"/>
      <c r="K67" s="54"/>
      <c r="L67" s="54"/>
      <c r="M67" s="54"/>
      <c r="N67" s="54"/>
      <c r="O67" s="54"/>
      <c r="P67" s="54"/>
      <c r="Q67" s="54"/>
      <c r="R67" s="54"/>
      <c r="S67" s="54"/>
    </row>
    <row r="68" ht="16.5" customHeight="1">
      <c r="A68" s="53"/>
      <c r="B68" s="53"/>
      <c r="C68" s="53"/>
      <c r="D68" s="53"/>
      <c r="E68" s="50"/>
      <c r="F68" s="126" t="s">
        <v>947</v>
      </c>
      <c r="G68" s="126">
        <v>13800.0</v>
      </c>
      <c r="H68" s="50"/>
      <c r="I68" s="50"/>
      <c r="K68" s="54"/>
      <c r="L68" s="54"/>
      <c r="M68" s="54"/>
      <c r="N68" s="54"/>
      <c r="O68" s="54"/>
      <c r="P68" s="54"/>
      <c r="Q68" s="54"/>
      <c r="R68" s="54"/>
      <c r="S68" s="54"/>
    </row>
    <row r="69" ht="27.75" customHeight="1">
      <c r="A69" s="53"/>
      <c r="B69" s="53"/>
      <c r="C69" s="53"/>
      <c r="D69" s="53"/>
      <c r="E69" s="164" t="s">
        <v>779</v>
      </c>
      <c r="F69" s="164" t="s">
        <v>780</v>
      </c>
      <c r="G69" s="164" t="s">
        <v>781</v>
      </c>
      <c r="H69" s="165" t="s">
        <v>782</v>
      </c>
      <c r="I69" s="166" t="s">
        <v>948</v>
      </c>
      <c r="J69" s="56" t="s">
        <v>822</v>
      </c>
      <c r="K69" s="54"/>
      <c r="L69" s="54"/>
      <c r="M69" s="54"/>
      <c r="N69" s="54"/>
      <c r="O69" s="54"/>
      <c r="P69" s="54"/>
      <c r="Q69" s="54"/>
      <c r="R69" s="54"/>
      <c r="S69" s="54"/>
    </row>
    <row r="70" ht="16.5" customHeight="1">
      <c r="A70" s="53"/>
      <c r="B70" s="53"/>
      <c r="C70" s="53"/>
      <c r="D70" s="53"/>
      <c r="E70" s="31">
        <f>+K55</f>
        <v>13200</v>
      </c>
      <c r="F70" s="31" t="s">
        <v>949</v>
      </c>
      <c r="G70" s="31" t="s">
        <v>950</v>
      </c>
      <c r="H70" s="155">
        <f>E70+K63+K59+K60</f>
        <v>13548</v>
      </c>
      <c r="I70" s="80">
        <f t="shared" ref="I70:I73" si="1">G$68-H70</f>
        <v>252</v>
      </c>
      <c r="J70" s="56">
        <f t="shared" ref="J70:J73" si="2">I70+H70</f>
        <v>13800</v>
      </c>
      <c r="K70" s="54"/>
      <c r="L70" s="54"/>
      <c r="M70" s="54"/>
      <c r="N70" s="54"/>
      <c r="O70" s="54"/>
      <c r="P70" s="54"/>
      <c r="Q70" s="54"/>
      <c r="R70" s="54"/>
      <c r="S70" s="54"/>
    </row>
    <row r="71" ht="16.5" customHeight="1">
      <c r="A71" s="53"/>
      <c r="B71" s="53"/>
      <c r="C71" s="53"/>
      <c r="D71" s="53"/>
      <c r="E71" s="31"/>
      <c r="F71" s="31" t="s">
        <v>951</v>
      </c>
      <c r="G71" s="31" t="s">
        <v>952</v>
      </c>
      <c r="H71" s="155">
        <f>E70+K61+K62+K64</f>
        <v>13725</v>
      </c>
      <c r="I71" s="80">
        <f t="shared" si="1"/>
        <v>75</v>
      </c>
      <c r="J71" s="56">
        <f t="shared" si="2"/>
        <v>13800</v>
      </c>
      <c r="K71" s="54"/>
      <c r="L71" s="54"/>
      <c r="M71" s="54"/>
      <c r="N71" s="54"/>
      <c r="O71" s="54"/>
      <c r="P71" s="54"/>
      <c r="Q71" s="54"/>
      <c r="R71" s="54"/>
      <c r="S71" s="54"/>
    </row>
    <row r="72" ht="16.5" customHeight="1">
      <c r="A72" s="53"/>
      <c r="B72" s="53"/>
      <c r="C72" s="53"/>
      <c r="D72" s="53"/>
      <c r="E72" s="31"/>
      <c r="F72" s="31" t="s">
        <v>951</v>
      </c>
      <c r="G72" s="31" t="s">
        <v>950</v>
      </c>
      <c r="H72" s="80">
        <f>E70+K61+K62+K59+K60</f>
        <v>13800</v>
      </c>
      <c r="I72" s="80">
        <f t="shared" si="1"/>
        <v>0</v>
      </c>
      <c r="J72" s="56">
        <f t="shared" si="2"/>
        <v>13800</v>
      </c>
      <c r="K72" s="54"/>
      <c r="L72" s="54"/>
      <c r="M72" s="54"/>
      <c r="N72" s="54"/>
      <c r="O72" s="54"/>
      <c r="P72" s="54"/>
      <c r="Q72" s="54"/>
      <c r="R72" s="54"/>
      <c r="S72" s="54"/>
    </row>
    <row r="73" ht="16.5" customHeight="1">
      <c r="A73" s="53"/>
      <c r="B73" s="53"/>
      <c r="C73" s="53"/>
      <c r="D73" s="53"/>
      <c r="E73" s="31"/>
      <c r="F73" s="31" t="s">
        <v>783</v>
      </c>
      <c r="G73" s="31" t="s">
        <v>952</v>
      </c>
      <c r="H73" s="80">
        <f>E70+K57+K58+K64</f>
        <v>13800</v>
      </c>
      <c r="I73" s="80">
        <f t="shared" si="1"/>
        <v>0</v>
      </c>
      <c r="J73" s="56">
        <f t="shared" si="2"/>
        <v>13800</v>
      </c>
      <c r="K73" s="54"/>
      <c r="L73" s="54"/>
      <c r="M73" s="54"/>
      <c r="N73" s="54"/>
      <c r="O73" s="54"/>
      <c r="P73" s="54"/>
      <c r="Q73" s="54"/>
      <c r="R73" s="54"/>
      <c r="S73" s="54"/>
    </row>
    <row r="74" ht="16.5" customHeight="1">
      <c r="A74" s="53"/>
      <c r="B74" s="53"/>
      <c r="C74" s="53"/>
      <c r="D74" s="53"/>
      <c r="E74" s="53"/>
      <c r="F74" s="53"/>
      <c r="G74" s="53"/>
      <c r="H74" s="53"/>
      <c r="I74" s="124"/>
      <c r="J74" s="124"/>
      <c r="K74" s="54"/>
      <c r="L74" s="54"/>
      <c r="M74" s="54"/>
      <c r="N74" s="54"/>
      <c r="O74" s="54"/>
      <c r="P74" s="54"/>
      <c r="Q74" s="54"/>
      <c r="R74" s="54"/>
      <c r="S74" s="54"/>
    </row>
    <row r="75" ht="16.5" customHeight="1">
      <c r="A75" s="53"/>
      <c r="B75" s="141"/>
      <c r="C75" s="141"/>
      <c r="D75" s="72"/>
      <c r="E75" s="72"/>
      <c r="F75" s="54"/>
      <c r="G75" s="53"/>
      <c r="H75" s="53"/>
      <c r="I75" s="124"/>
      <c r="J75" s="124"/>
      <c r="K75" s="54"/>
      <c r="L75" s="54"/>
      <c r="M75" s="54"/>
      <c r="N75" s="54"/>
      <c r="O75" s="54"/>
      <c r="P75" s="54"/>
      <c r="Q75" s="54"/>
      <c r="R75" s="54"/>
      <c r="S75" s="54"/>
      <c r="T75" s="159"/>
      <c r="U75" s="159"/>
      <c r="V75" s="159"/>
      <c r="W75" s="159"/>
      <c r="X75" s="159"/>
      <c r="Y75" s="159"/>
      <c r="Z75" s="159"/>
    </row>
    <row r="76" ht="17.25" customHeight="1">
      <c r="A76" s="53"/>
      <c r="B76" s="72"/>
      <c r="C76" s="72"/>
      <c r="D76" s="72"/>
      <c r="E76" s="72"/>
      <c r="F76" s="54"/>
      <c r="G76" s="53"/>
      <c r="H76" s="53"/>
      <c r="I76" s="124"/>
      <c r="J76" s="124"/>
      <c r="K76" s="54"/>
      <c r="L76" s="1"/>
      <c r="M76" s="1"/>
      <c r="N76" s="1"/>
      <c r="O76" s="1"/>
      <c r="P76" s="1"/>
      <c r="Q76" s="1"/>
      <c r="R76" s="1"/>
      <c r="S76" s="1"/>
      <c r="T76" s="159"/>
      <c r="U76" s="159"/>
      <c r="V76" s="159"/>
      <c r="W76" s="159"/>
      <c r="X76" s="159"/>
      <c r="Y76" s="159"/>
      <c r="Z76" s="159"/>
    </row>
    <row r="77" ht="34.5" customHeight="1">
      <c r="A77" s="53"/>
      <c r="B77" s="135"/>
      <c r="C77" s="135"/>
      <c r="D77" s="141"/>
      <c r="E77" s="70"/>
      <c r="F77" s="72"/>
      <c r="G77" s="53"/>
      <c r="H77" s="53"/>
      <c r="I77" s="124"/>
      <c r="J77" s="124"/>
      <c r="K77" s="54"/>
      <c r="L77" s="167"/>
      <c r="M77" s="167"/>
      <c r="N77" s="167"/>
      <c r="O77" s="167"/>
      <c r="P77" s="167"/>
      <c r="Q77" s="167"/>
      <c r="R77" s="167"/>
      <c r="S77" s="167"/>
      <c r="T77" s="159"/>
      <c r="U77" s="159"/>
      <c r="V77" s="159"/>
      <c r="W77" s="159"/>
      <c r="X77" s="159"/>
      <c r="Y77" s="159"/>
      <c r="Z77" s="159"/>
    </row>
    <row r="78" ht="16.5" customHeight="1">
      <c r="A78" s="53"/>
      <c r="B78" s="160"/>
      <c r="C78" s="160"/>
      <c r="D78" s="168"/>
      <c r="E78" s="70"/>
      <c r="F78" s="72"/>
      <c r="G78" s="53"/>
      <c r="H78" s="53"/>
      <c r="I78" s="124"/>
      <c r="J78" s="124"/>
      <c r="K78" s="54"/>
      <c r="L78" s="71"/>
      <c r="M78" s="71"/>
      <c r="N78" s="71"/>
      <c r="O78" s="71"/>
      <c r="P78" s="71"/>
      <c r="Q78" s="71"/>
      <c r="R78" s="71"/>
      <c r="S78" s="71"/>
      <c r="T78" s="159"/>
      <c r="U78" s="159"/>
      <c r="V78" s="159"/>
      <c r="W78" s="159"/>
      <c r="X78" s="159"/>
      <c r="Y78" s="159"/>
      <c r="Z78" s="159"/>
    </row>
    <row r="79" ht="16.5" customHeight="1">
      <c r="A79" s="53"/>
      <c r="B79" s="160"/>
      <c r="C79" s="160"/>
      <c r="D79" s="168"/>
      <c r="E79" s="70"/>
      <c r="F79" s="72"/>
      <c r="G79" s="53"/>
      <c r="H79" s="53"/>
      <c r="I79" s="124"/>
      <c r="J79" s="124"/>
      <c r="K79" s="54"/>
      <c r="L79" s="71"/>
      <c r="M79" s="71"/>
      <c r="N79" s="71"/>
      <c r="O79" s="71"/>
      <c r="P79" s="71"/>
      <c r="Q79" s="71"/>
      <c r="R79" s="71"/>
      <c r="S79" s="71"/>
      <c r="T79" s="159"/>
      <c r="U79" s="159"/>
      <c r="V79" s="159"/>
      <c r="W79" s="159"/>
      <c r="X79" s="159"/>
      <c r="Y79" s="159"/>
      <c r="Z79" s="159"/>
    </row>
    <row r="80" ht="16.5" customHeight="1">
      <c r="A80" s="53"/>
      <c r="B80" s="160"/>
      <c r="C80" s="160"/>
      <c r="D80" s="167"/>
      <c r="E80" s="70"/>
      <c r="F80" s="72"/>
      <c r="G80" s="53"/>
      <c r="H80" s="53"/>
      <c r="I80" s="124"/>
      <c r="J80" s="124"/>
      <c r="K80" s="54"/>
      <c r="L80" s="71"/>
      <c r="M80" s="71"/>
      <c r="N80" s="71"/>
      <c r="O80" s="71"/>
      <c r="P80" s="71"/>
      <c r="Q80" s="71"/>
      <c r="R80" s="71"/>
      <c r="S80" s="71"/>
      <c r="T80" s="159"/>
      <c r="U80" s="159"/>
      <c r="V80" s="159"/>
      <c r="W80" s="159"/>
      <c r="X80" s="159"/>
      <c r="Y80" s="159"/>
      <c r="Z80" s="159"/>
    </row>
    <row r="81" ht="16.5" customHeight="1">
      <c r="A81" s="53"/>
      <c r="B81" s="160"/>
      <c r="C81" s="160"/>
      <c r="D81" s="167"/>
      <c r="E81" s="70"/>
      <c r="F81" s="72"/>
      <c r="G81" s="53"/>
      <c r="H81" s="53"/>
      <c r="I81" s="124"/>
      <c r="J81" s="124"/>
      <c r="K81" s="54"/>
      <c r="L81" s="71"/>
      <c r="M81" s="71"/>
      <c r="N81" s="71"/>
      <c r="O81" s="71"/>
      <c r="P81" s="71"/>
      <c r="Q81" s="71"/>
      <c r="R81" s="71"/>
      <c r="S81" s="71"/>
      <c r="T81" s="159"/>
      <c r="U81" s="159"/>
      <c r="V81" s="159"/>
      <c r="W81" s="159"/>
      <c r="X81" s="159"/>
      <c r="Y81" s="159"/>
      <c r="Z81" s="159"/>
    </row>
    <row r="82" ht="16.5" customHeight="1">
      <c r="A82" s="53"/>
      <c r="B82" s="1"/>
      <c r="C82" s="160"/>
      <c r="D82" s="167"/>
      <c r="E82" s="70"/>
      <c r="F82" s="53"/>
      <c r="G82" s="53"/>
      <c r="H82" s="53"/>
      <c r="I82" s="124"/>
      <c r="J82" s="124"/>
      <c r="K82" s="54"/>
      <c r="L82" s="71"/>
      <c r="M82" s="71"/>
      <c r="N82" s="71"/>
      <c r="O82" s="71"/>
      <c r="P82" s="71"/>
      <c r="Q82" s="71"/>
      <c r="R82" s="71"/>
      <c r="S82" s="71"/>
      <c r="T82" s="159"/>
      <c r="U82" s="159"/>
      <c r="V82" s="159"/>
      <c r="W82" s="159"/>
      <c r="X82" s="159"/>
      <c r="Y82" s="159"/>
      <c r="Z82" s="159"/>
    </row>
    <row r="83" ht="16.5" customHeight="1">
      <c r="A83" s="53"/>
      <c r="B83" s="71"/>
      <c r="C83" s="160"/>
      <c r="D83" s="167"/>
      <c r="E83" s="70"/>
      <c r="F83" s="53"/>
      <c r="G83" s="53"/>
      <c r="H83" s="53"/>
      <c r="I83" s="124"/>
      <c r="J83" s="124"/>
      <c r="K83" s="54"/>
      <c r="L83" s="71"/>
      <c r="M83" s="71"/>
      <c r="N83" s="71"/>
      <c r="O83" s="71"/>
      <c r="P83" s="71"/>
      <c r="Q83" s="71"/>
      <c r="R83" s="71"/>
      <c r="S83" s="71"/>
      <c r="T83" s="159"/>
      <c r="U83" s="159"/>
      <c r="V83" s="159"/>
      <c r="W83" s="159"/>
      <c r="X83" s="159"/>
      <c r="Y83" s="159"/>
      <c r="Z83" s="159"/>
    </row>
    <row r="84" ht="16.5" customHeight="1">
      <c r="A84" s="53"/>
      <c r="B84" s="71"/>
      <c r="C84" s="70"/>
      <c r="D84" s="70"/>
      <c r="E84" s="70"/>
      <c r="F84" s="53"/>
      <c r="G84" s="53"/>
      <c r="H84" s="53"/>
      <c r="I84" s="124"/>
      <c r="J84" s="124"/>
      <c r="K84" s="54"/>
      <c r="L84" s="161"/>
      <c r="M84" s="161"/>
      <c r="N84" s="161"/>
      <c r="O84" s="161"/>
      <c r="P84" s="161"/>
      <c r="Q84" s="161"/>
      <c r="R84" s="161"/>
      <c r="S84" s="161"/>
      <c r="T84" s="159"/>
      <c r="U84" s="159"/>
      <c r="V84" s="159"/>
      <c r="W84" s="159"/>
      <c r="X84" s="159"/>
      <c r="Y84" s="159"/>
      <c r="Z84" s="159"/>
    </row>
    <row r="85" ht="16.5" customHeight="1">
      <c r="A85" s="53"/>
      <c r="B85" s="169"/>
      <c r="C85" s="54"/>
      <c r="D85" s="54"/>
      <c r="E85" s="54"/>
      <c r="F85" s="54"/>
      <c r="G85" s="53"/>
      <c r="H85" s="53"/>
      <c r="I85" s="124"/>
      <c r="J85" s="124"/>
      <c r="K85" s="54"/>
      <c r="L85" s="54"/>
      <c r="M85" s="54"/>
      <c r="N85" s="54"/>
      <c r="O85" s="54"/>
      <c r="P85" s="54"/>
      <c r="Q85" s="54"/>
      <c r="R85" s="54"/>
      <c r="S85" s="54"/>
      <c r="T85" s="159"/>
      <c r="U85" s="159"/>
      <c r="V85" s="159"/>
      <c r="W85" s="159"/>
      <c r="X85" s="159"/>
      <c r="Y85" s="159"/>
      <c r="Z85" s="159"/>
    </row>
    <row r="86" ht="16.5" customHeight="1">
      <c r="A86" s="53"/>
      <c r="B86" s="53"/>
      <c r="C86" s="53"/>
      <c r="D86" s="53"/>
      <c r="E86" s="53"/>
      <c r="F86" s="53"/>
      <c r="G86" s="53"/>
      <c r="H86" s="53"/>
      <c r="I86" s="124"/>
      <c r="J86" s="124"/>
      <c r="K86" s="54"/>
      <c r="L86" s="54"/>
      <c r="M86" s="54"/>
      <c r="N86" s="54"/>
      <c r="O86" s="54"/>
      <c r="P86" s="54"/>
      <c r="Q86" s="54"/>
      <c r="R86" s="54"/>
      <c r="S86" s="54"/>
      <c r="T86" s="159"/>
      <c r="U86" s="159"/>
      <c r="V86" s="159"/>
      <c r="W86" s="159"/>
      <c r="X86" s="159"/>
      <c r="Y86" s="159"/>
      <c r="Z86" s="159"/>
    </row>
    <row r="87" ht="16.5" customHeight="1">
      <c r="A87" s="53"/>
      <c r="B87" s="53"/>
      <c r="C87" s="53"/>
      <c r="D87" s="53"/>
      <c r="E87" s="53"/>
      <c r="F87" s="53"/>
      <c r="G87" s="53"/>
      <c r="H87" s="53"/>
      <c r="I87" s="124"/>
      <c r="J87" s="124"/>
      <c r="K87" s="54"/>
      <c r="L87" s="54"/>
      <c r="M87" s="54"/>
      <c r="N87" s="54"/>
      <c r="O87" s="54"/>
      <c r="P87" s="54"/>
      <c r="Q87" s="54"/>
      <c r="R87" s="54"/>
      <c r="S87" s="54"/>
      <c r="T87" s="159"/>
      <c r="U87" s="159"/>
      <c r="V87" s="159"/>
      <c r="W87" s="159"/>
      <c r="X87" s="159"/>
      <c r="Y87" s="159"/>
      <c r="Z87" s="159"/>
    </row>
    <row r="88" ht="16.5" customHeight="1">
      <c r="A88" s="53"/>
      <c r="B88" s="53"/>
      <c r="C88" s="53"/>
      <c r="D88" s="53"/>
      <c r="E88" s="53"/>
      <c r="F88" s="53"/>
      <c r="G88" s="53"/>
      <c r="H88" s="53"/>
      <c r="I88" s="124"/>
      <c r="J88" s="124"/>
      <c r="K88" s="54"/>
      <c r="L88" s="54"/>
      <c r="M88" s="54"/>
      <c r="N88" s="54"/>
      <c r="O88" s="54"/>
      <c r="P88" s="54"/>
      <c r="Q88" s="54"/>
      <c r="R88" s="54"/>
      <c r="S88" s="54"/>
      <c r="T88" s="159"/>
      <c r="U88" s="159"/>
      <c r="V88" s="159"/>
      <c r="W88" s="159"/>
      <c r="X88" s="159"/>
      <c r="Y88" s="159"/>
      <c r="Z88" s="159"/>
    </row>
    <row r="89" ht="16.5" customHeight="1">
      <c r="A89" s="53"/>
      <c r="B89" s="53"/>
      <c r="C89" s="53"/>
      <c r="D89" s="53"/>
      <c r="E89" s="53"/>
      <c r="F89" s="53"/>
      <c r="G89" s="53"/>
      <c r="H89" s="53"/>
      <c r="I89" s="124"/>
      <c r="J89" s="124"/>
      <c r="K89" s="54"/>
      <c r="L89" s="54"/>
      <c r="M89" s="54"/>
      <c r="N89" s="54"/>
      <c r="O89" s="54"/>
      <c r="P89" s="54"/>
      <c r="Q89" s="54"/>
      <c r="R89" s="54"/>
      <c r="S89" s="54"/>
      <c r="T89" s="159"/>
      <c r="U89" s="159"/>
      <c r="V89" s="159"/>
      <c r="W89" s="159"/>
      <c r="X89" s="159"/>
      <c r="Y89" s="159"/>
      <c r="Z89" s="159"/>
    </row>
    <row r="90" ht="16.5" customHeight="1">
      <c r="A90" s="53"/>
      <c r="B90" s="53"/>
      <c r="C90" s="53"/>
      <c r="D90" s="53"/>
      <c r="E90" s="53"/>
      <c r="F90" s="53"/>
      <c r="G90" s="53"/>
      <c r="H90" s="53"/>
      <c r="I90" s="124"/>
      <c r="J90" s="124"/>
      <c r="K90" s="54"/>
      <c r="L90" s="54"/>
      <c r="M90" s="54"/>
      <c r="N90" s="54"/>
      <c r="O90" s="54"/>
      <c r="P90" s="54"/>
      <c r="Q90" s="54"/>
      <c r="R90" s="54"/>
      <c r="S90" s="54"/>
      <c r="T90" s="159"/>
      <c r="U90" s="159"/>
      <c r="V90" s="159"/>
      <c r="W90" s="159"/>
      <c r="X90" s="159"/>
      <c r="Y90" s="159"/>
      <c r="Z90" s="159"/>
    </row>
    <row r="91" ht="16.5" customHeight="1">
      <c r="A91" s="53"/>
      <c r="B91" s="53"/>
      <c r="C91" s="53"/>
      <c r="D91" s="53"/>
      <c r="E91" s="53"/>
      <c r="F91" s="53"/>
      <c r="G91" s="53"/>
      <c r="H91" s="53"/>
      <c r="I91" s="124"/>
      <c r="J91" s="124"/>
      <c r="K91" s="54"/>
      <c r="L91" s="54"/>
      <c r="M91" s="54"/>
      <c r="N91" s="54"/>
      <c r="O91" s="54"/>
      <c r="P91" s="54"/>
      <c r="Q91" s="54"/>
      <c r="R91" s="54"/>
      <c r="S91" s="54"/>
      <c r="T91" s="159"/>
      <c r="U91" s="159"/>
      <c r="V91" s="159"/>
      <c r="W91" s="159"/>
      <c r="X91" s="159"/>
      <c r="Y91" s="159"/>
      <c r="Z91" s="159"/>
    </row>
    <row r="92" ht="16.5" customHeight="1">
      <c r="A92" s="53"/>
      <c r="B92" s="53"/>
      <c r="C92" s="53"/>
      <c r="D92" s="53"/>
      <c r="E92" s="53"/>
      <c r="F92" s="53"/>
      <c r="G92" s="53"/>
      <c r="H92" s="53"/>
      <c r="I92" s="124"/>
      <c r="J92" s="124"/>
      <c r="K92" s="54"/>
      <c r="L92" s="54"/>
      <c r="M92" s="54"/>
      <c r="N92" s="54"/>
      <c r="O92" s="54"/>
      <c r="P92" s="54"/>
      <c r="Q92" s="54"/>
      <c r="R92" s="54"/>
      <c r="S92" s="54"/>
      <c r="T92" s="159"/>
      <c r="U92" s="159"/>
      <c r="V92" s="159"/>
      <c r="W92" s="159"/>
      <c r="X92" s="159"/>
      <c r="Y92" s="159"/>
      <c r="Z92" s="159"/>
    </row>
    <row r="93" ht="16.5" customHeight="1">
      <c r="A93" s="53"/>
      <c r="B93" s="53"/>
      <c r="C93" s="53"/>
      <c r="D93" s="53"/>
      <c r="E93" s="53"/>
      <c r="F93" s="53"/>
      <c r="G93" s="53"/>
      <c r="H93" s="53"/>
      <c r="I93" s="124"/>
      <c r="J93" s="124"/>
      <c r="K93" s="54"/>
      <c r="L93" s="54"/>
      <c r="M93" s="54"/>
      <c r="N93" s="54"/>
      <c r="O93" s="54"/>
      <c r="P93" s="54"/>
      <c r="Q93" s="54"/>
      <c r="R93" s="54"/>
      <c r="S93" s="54"/>
      <c r="T93" s="159"/>
      <c r="U93" s="159"/>
      <c r="V93" s="159"/>
      <c r="W93" s="159"/>
      <c r="X93" s="159"/>
      <c r="Y93" s="159"/>
      <c r="Z93" s="159"/>
    </row>
    <row r="94" ht="16.5" customHeight="1">
      <c r="A94" s="53"/>
      <c r="B94" s="53"/>
      <c r="C94" s="53"/>
      <c r="D94" s="53"/>
      <c r="E94" s="53"/>
      <c r="F94" s="53"/>
      <c r="G94" s="53"/>
      <c r="H94" s="53"/>
      <c r="I94" s="124"/>
      <c r="J94" s="124"/>
      <c r="K94" s="54"/>
      <c r="L94" s="54"/>
      <c r="M94" s="54"/>
      <c r="N94" s="54"/>
      <c r="O94" s="54"/>
      <c r="P94" s="54"/>
      <c r="Q94" s="54"/>
      <c r="R94" s="54"/>
      <c r="S94" s="54"/>
      <c r="T94" s="159"/>
      <c r="U94" s="159"/>
      <c r="V94" s="159"/>
      <c r="W94" s="159"/>
      <c r="X94" s="159"/>
      <c r="Y94" s="159"/>
      <c r="Z94" s="159"/>
    </row>
    <row r="95" ht="16.5" customHeight="1">
      <c r="A95" s="53"/>
      <c r="B95" s="53"/>
      <c r="C95" s="53"/>
      <c r="D95" s="53"/>
      <c r="E95" s="53"/>
      <c r="F95" s="53"/>
      <c r="G95" s="53"/>
      <c r="H95" s="53"/>
      <c r="I95" s="124"/>
      <c r="J95" s="124"/>
      <c r="K95" s="54"/>
      <c r="L95" s="54"/>
      <c r="M95" s="54"/>
      <c r="N95" s="54"/>
      <c r="O95" s="54"/>
      <c r="P95" s="54"/>
      <c r="Q95" s="54"/>
      <c r="R95" s="54"/>
      <c r="S95" s="54"/>
      <c r="T95" s="159"/>
      <c r="U95" s="159"/>
      <c r="V95" s="159"/>
      <c r="W95" s="159"/>
      <c r="X95" s="159"/>
      <c r="Y95" s="159"/>
      <c r="Z95" s="159"/>
    </row>
    <row r="96" ht="16.5" customHeight="1">
      <c r="A96" s="53"/>
      <c r="B96" s="53"/>
      <c r="C96" s="53"/>
      <c r="D96" s="53"/>
      <c r="E96" s="53"/>
      <c r="F96" s="53"/>
      <c r="G96" s="53"/>
      <c r="H96" s="53"/>
      <c r="I96" s="124"/>
      <c r="J96" s="124"/>
      <c r="K96" s="54"/>
      <c r="L96" s="54"/>
      <c r="M96" s="54"/>
      <c r="N96" s="54"/>
      <c r="O96" s="54"/>
      <c r="P96" s="54"/>
      <c r="Q96" s="54"/>
      <c r="R96" s="54"/>
      <c r="S96" s="54"/>
      <c r="T96" s="159"/>
      <c r="U96" s="159"/>
      <c r="V96" s="159"/>
      <c r="W96" s="159"/>
      <c r="X96" s="159"/>
      <c r="Y96" s="159"/>
      <c r="Z96" s="159"/>
    </row>
    <row r="97" ht="16.5" customHeight="1">
      <c r="A97" s="53"/>
      <c r="B97" s="53"/>
      <c r="C97" s="53"/>
      <c r="D97" s="53"/>
      <c r="E97" s="53"/>
      <c r="F97" s="53"/>
      <c r="G97" s="53"/>
      <c r="H97" s="53"/>
      <c r="I97" s="124"/>
      <c r="J97" s="124"/>
      <c r="K97" s="54"/>
      <c r="L97" s="54"/>
      <c r="M97" s="54"/>
      <c r="N97" s="54"/>
      <c r="O97" s="54"/>
      <c r="P97" s="54"/>
      <c r="Q97" s="54"/>
      <c r="R97" s="54"/>
      <c r="S97" s="54"/>
      <c r="T97" s="159"/>
      <c r="U97" s="159"/>
      <c r="V97" s="159"/>
      <c r="W97" s="159"/>
      <c r="X97" s="159"/>
      <c r="Y97" s="159"/>
      <c r="Z97" s="159"/>
    </row>
    <row r="98" ht="16.5" customHeight="1">
      <c r="A98" s="53"/>
      <c r="B98" s="53"/>
      <c r="C98" s="53"/>
      <c r="D98" s="53"/>
      <c r="E98" s="53"/>
      <c r="F98" s="53"/>
      <c r="G98" s="53"/>
      <c r="H98" s="53"/>
      <c r="I98" s="124"/>
      <c r="J98" s="124"/>
      <c r="K98" s="54"/>
      <c r="L98" s="54"/>
      <c r="M98" s="54"/>
      <c r="N98" s="54"/>
      <c r="O98" s="54"/>
      <c r="P98" s="54"/>
      <c r="Q98" s="54"/>
      <c r="R98" s="54"/>
      <c r="S98" s="54"/>
      <c r="T98" s="159"/>
      <c r="U98" s="159"/>
      <c r="V98" s="159"/>
      <c r="W98" s="159"/>
      <c r="X98" s="159"/>
      <c r="Y98" s="159"/>
      <c r="Z98" s="159"/>
    </row>
    <row r="99" ht="16.5" customHeight="1">
      <c r="A99" s="53"/>
      <c r="B99" s="53"/>
      <c r="C99" s="53"/>
      <c r="D99" s="53"/>
      <c r="E99" s="53"/>
      <c r="F99" s="53"/>
      <c r="G99" s="53"/>
      <c r="H99" s="53"/>
      <c r="I99" s="124"/>
      <c r="J99" s="124"/>
      <c r="K99" s="54"/>
      <c r="L99" s="54"/>
      <c r="M99" s="54"/>
      <c r="N99" s="54"/>
      <c r="O99" s="54"/>
      <c r="P99" s="54"/>
      <c r="Q99" s="54"/>
      <c r="R99" s="54"/>
      <c r="S99" s="54"/>
      <c r="T99" s="159"/>
      <c r="U99" s="159"/>
      <c r="V99" s="159"/>
      <c r="W99" s="159"/>
      <c r="X99" s="159"/>
      <c r="Y99" s="159"/>
      <c r="Z99" s="159"/>
    </row>
    <row r="100" ht="16.5" customHeight="1">
      <c r="A100" s="53"/>
      <c r="B100" s="53"/>
      <c r="C100" s="53"/>
      <c r="D100" s="53"/>
      <c r="E100" s="53"/>
      <c r="F100" s="53"/>
      <c r="G100" s="53"/>
      <c r="H100" s="53"/>
      <c r="I100" s="124"/>
      <c r="J100" s="124"/>
      <c r="K100" s="54"/>
      <c r="L100" s="54"/>
      <c r="M100" s="54"/>
      <c r="N100" s="54"/>
      <c r="O100" s="54"/>
      <c r="P100" s="54"/>
      <c r="Q100" s="54"/>
      <c r="R100" s="54"/>
      <c r="S100" s="54"/>
      <c r="T100" s="159"/>
      <c r="U100" s="159"/>
      <c r="V100" s="159"/>
      <c r="W100" s="159"/>
      <c r="X100" s="159"/>
      <c r="Y100" s="159"/>
      <c r="Z100" s="159"/>
    </row>
    <row r="101" ht="16.5" customHeight="1">
      <c r="A101" s="53"/>
      <c r="B101" s="53"/>
      <c r="C101" s="53"/>
      <c r="D101" s="53"/>
      <c r="E101" s="53"/>
      <c r="F101" s="53"/>
      <c r="G101" s="53"/>
      <c r="H101" s="53"/>
      <c r="I101" s="124"/>
      <c r="J101" s="124"/>
      <c r="K101" s="54"/>
      <c r="L101" s="54"/>
      <c r="M101" s="54"/>
      <c r="N101" s="54"/>
      <c r="O101" s="54"/>
      <c r="P101" s="54"/>
      <c r="Q101" s="54"/>
      <c r="R101" s="54"/>
      <c r="S101" s="54"/>
      <c r="T101" s="159"/>
      <c r="U101" s="159"/>
      <c r="V101" s="159"/>
      <c r="W101" s="159"/>
      <c r="X101" s="159"/>
      <c r="Y101" s="159"/>
      <c r="Z101" s="159"/>
    </row>
    <row r="102" ht="16.5" customHeight="1">
      <c r="A102" s="53"/>
      <c r="B102" s="53"/>
      <c r="C102" s="53"/>
      <c r="D102" s="53"/>
      <c r="E102" s="53"/>
      <c r="F102" s="53"/>
      <c r="G102" s="53"/>
      <c r="H102" s="53"/>
      <c r="I102" s="124"/>
      <c r="J102" s="124"/>
      <c r="K102" s="54"/>
      <c r="L102" s="54"/>
      <c r="M102" s="54"/>
      <c r="N102" s="54"/>
      <c r="O102" s="54"/>
      <c r="P102" s="54"/>
      <c r="Q102" s="54"/>
      <c r="R102" s="54"/>
      <c r="S102" s="54"/>
      <c r="T102" s="159"/>
      <c r="U102" s="159"/>
      <c r="V102" s="159"/>
      <c r="W102" s="159"/>
      <c r="X102" s="159"/>
      <c r="Y102" s="159"/>
      <c r="Z102" s="159"/>
    </row>
    <row r="103" ht="16.5" customHeight="1">
      <c r="A103" s="53"/>
      <c r="B103" s="53"/>
      <c r="C103" s="53"/>
      <c r="D103" s="53"/>
      <c r="E103" s="53"/>
      <c r="F103" s="53"/>
      <c r="G103" s="53"/>
      <c r="H103" s="53"/>
      <c r="I103" s="124"/>
      <c r="J103" s="124"/>
      <c r="K103" s="54"/>
      <c r="L103" s="54"/>
      <c r="M103" s="54"/>
      <c r="N103" s="54"/>
      <c r="O103" s="54"/>
      <c r="P103" s="54"/>
      <c r="Q103" s="54"/>
      <c r="R103" s="54"/>
      <c r="S103" s="54"/>
      <c r="T103" s="159"/>
      <c r="U103" s="159"/>
      <c r="V103" s="159"/>
      <c r="W103" s="159"/>
      <c r="X103" s="159"/>
      <c r="Y103" s="159"/>
      <c r="Z103" s="159"/>
    </row>
    <row r="104" ht="16.5" customHeight="1">
      <c r="A104" s="53"/>
      <c r="B104" s="53"/>
      <c r="C104" s="53"/>
      <c r="D104" s="53"/>
      <c r="E104" s="53"/>
      <c r="F104" s="53"/>
      <c r="G104" s="53"/>
      <c r="H104" s="53"/>
      <c r="I104" s="124"/>
      <c r="J104" s="124"/>
      <c r="K104" s="54"/>
      <c r="L104" s="54"/>
      <c r="M104" s="54"/>
      <c r="N104" s="54"/>
      <c r="O104" s="54"/>
      <c r="P104" s="54"/>
      <c r="Q104" s="54"/>
      <c r="R104" s="54"/>
      <c r="S104" s="54"/>
      <c r="T104" s="159"/>
      <c r="U104" s="159"/>
      <c r="V104" s="159"/>
      <c r="W104" s="159"/>
      <c r="X104" s="159"/>
      <c r="Y104" s="159"/>
      <c r="Z104" s="159"/>
    </row>
    <row r="105" ht="16.5" customHeight="1">
      <c r="A105" s="53"/>
      <c r="B105" s="53"/>
      <c r="C105" s="53"/>
      <c r="D105" s="53"/>
      <c r="E105" s="53"/>
      <c r="F105" s="53"/>
      <c r="G105" s="53"/>
      <c r="H105" s="53"/>
      <c r="I105" s="124"/>
      <c r="J105" s="124"/>
      <c r="K105" s="54"/>
      <c r="L105" s="54"/>
      <c r="M105" s="54"/>
      <c r="N105" s="54"/>
      <c r="O105" s="54"/>
      <c r="P105" s="54"/>
      <c r="Q105" s="54"/>
      <c r="R105" s="54"/>
      <c r="S105" s="54"/>
      <c r="T105" s="159"/>
      <c r="U105" s="159"/>
      <c r="V105" s="159"/>
      <c r="W105" s="159"/>
      <c r="X105" s="159"/>
      <c r="Y105" s="159"/>
      <c r="Z105" s="159"/>
    </row>
    <row r="106" ht="16.5" customHeight="1">
      <c r="A106" s="53"/>
      <c r="B106" s="53"/>
      <c r="C106" s="53"/>
      <c r="D106" s="53"/>
      <c r="E106" s="53"/>
      <c r="F106" s="53"/>
      <c r="G106" s="53"/>
      <c r="H106" s="53"/>
      <c r="I106" s="124"/>
      <c r="J106" s="124"/>
      <c r="K106" s="54"/>
      <c r="L106" s="54"/>
      <c r="M106" s="54"/>
      <c r="N106" s="54"/>
      <c r="O106" s="54"/>
      <c r="P106" s="54"/>
      <c r="Q106" s="54"/>
      <c r="R106" s="54"/>
      <c r="S106" s="54"/>
      <c r="T106" s="159"/>
      <c r="U106" s="159"/>
      <c r="V106" s="159"/>
      <c r="W106" s="159"/>
      <c r="X106" s="159"/>
      <c r="Y106" s="159"/>
      <c r="Z106" s="159"/>
    </row>
    <row r="107" ht="16.5" customHeight="1">
      <c r="A107" s="53"/>
      <c r="B107" s="53"/>
      <c r="C107" s="53"/>
      <c r="D107" s="53"/>
      <c r="E107" s="53"/>
      <c r="F107" s="53"/>
      <c r="G107" s="53"/>
      <c r="H107" s="53"/>
      <c r="I107" s="124"/>
      <c r="J107" s="124"/>
      <c r="K107" s="54"/>
      <c r="L107" s="54"/>
      <c r="M107" s="54"/>
      <c r="N107" s="54"/>
      <c r="O107" s="54"/>
      <c r="P107" s="54"/>
      <c r="Q107" s="54"/>
      <c r="R107" s="54"/>
      <c r="S107" s="54"/>
      <c r="T107" s="159"/>
      <c r="U107" s="159"/>
      <c r="V107" s="159"/>
      <c r="W107" s="159"/>
      <c r="X107" s="159"/>
      <c r="Y107" s="159"/>
      <c r="Z107" s="159"/>
    </row>
    <row r="108" ht="16.5" customHeight="1">
      <c r="A108" s="53"/>
      <c r="B108" s="53"/>
      <c r="C108" s="53"/>
      <c r="D108" s="53"/>
      <c r="E108" s="53"/>
      <c r="F108" s="53"/>
      <c r="G108" s="53"/>
      <c r="H108" s="53"/>
      <c r="I108" s="124"/>
      <c r="J108" s="124"/>
      <c r="K108" s="54"/>
      <c r="L108" s="54"/>
      <c r="M108" s="54"/>
      <c r="N108" s="54"/>
      <c r="O108" s="54"/>
      <c r="P108" s="54"/>
      <c r="Q108" s="54"/>
      <c r="R108" s="54"/>
      <c r="S108" s="54"/>
      <c r="T108" s="159"/>
      <c r="U108" s="159"/>
      <c r="V108" s="159"/>
      <c r="W108" s="159"/>
      <c r="X108" s="159"/>
      <c r="Y108" s="159"/>
      <c r="Z108" s="159"/>
    </row>
    <row r="109" ht="16.5" customHeight="1">
      <c r="A109" s="53"/>
      <c r="B109" s="53"/>
      <c r="C109" s="53"/>
      <c r="D109" s="53"/>
      <c r="E109" s="53"/>
      <c r="F109" s="53"/>
      <c r="G109" s="53"/>
      <c r="H109" s="53"/>
      <c r="I109" s="124"/>
      <c r="J109" s="124"/>
      <c r="K109" s="54"/>
      <c r="L109" s="54"/>
      <c r="M109" s="54"/>
      <c r="N109" s="54"/>
      <c r="O109" s="54"/>
      <c r="P109" s="54"/>
      <c r="Q109" s="54"/>
      <c r="R109" s="54"/>
      <c r="S109" s="54"/>
      <c r="T109" s="159"/>
      <c r="U109" s="159"/>
      <c r="V109" s="159"/>
      <c r="W109" s="159"/>
      <c r="X109" s="159"/>
      <c r="Y109" s="159"/>
      <c r="Z109" s="159"/>
    </row>
    <row r="110" ht="16.5" customHeight="1">
      <c r="A110" s="53"/>
      <c r="B110" s="53"/>
      <c r="C110" s="53"/>
      <c r="D110" s="53"/>
      <c r="E110" s="53"/>
      <c r="F110" s="53"/>
      <c r="G110" s="53"/>
      <c r="H110" s="53"/>
      <c r="I110" s="124"/>
      <c r="J110" s="124"/>
      <c r="K110" s="54"/>
      <c r="L110" s="54"/>
      <c r="M110" s="54"/>
      <c r="N110" s="54"/>
      <c r="O110" s="54"/>
      <c r="P110" s="54"/>
      <c r="Q110" s="54"/>
      <c r="R110" s="54"/>
      <c r="S110" s="54"/>
      <c r="T110" s="159"/>
      <c r="U110" s="159"/>
      <c r="V110" s="159"/>
      <c r="W110" s="159"/>
      <c r="X110" s="159"/>
      <c r="Y110" s="159"/>
      <c r="Z110" s="159"/>
    </row>
    <row r="111" ht="16.5" customHeight="1">
      <c r="A111" s="53"/>
      <c r="B111" s="53"/>
      <c r="C111" s="53"/>
      <c r="D111" s="53"/>
      <c r="E111" s="53"/>
      <c r="F111" s="53"/>
      <c r="G111" s="53"/>
      <c r="H111" s="53"/>
      <c r="I111" s="124"/>
      <c r="J111" s="124"/>
      <c r="K111" s="54"/>
      <c r="L111" s="54"/>
      <c r="M111" s="54"/>
      <c r="N111" s="54"/>
      <c r="O111" s="54"/>
      <c r="P111" s="54"/>
      <c r="Q111" s="54"/>
      <c r="R111" s="54"/>
      <c r="S111" s="54"/>
      <c r="T111" s="159"/>
      <c r="U111" s="159"/>
      <c r="V111" s="159"/>
      <c r="W111" s="159"/>
      <c r="X111" s="159"/>
      <c r="Y111" s="159"/>
      <c r="Z111" s="159"/>
    </row>
    <row r="112" ht="16.5" customHeight="1">
      <c r="A112" s="53"/>
      <c r="B112" s="53"/>
      <c r="C112" s="53"/>
      <c r="D112" s="53"/>
      <c r="E112" s="53"/>
      <c r="F112" s="53"/>
      <c r="G112" s="53"/>
      <c r="H112" s="53"/>
      <c r="I112" s="124"/>
      <c r="J112" s="124"/>
      <c r="K112" s="54"/>
      <c r="L112" s="54"/>
      <c r="M112" s="54"/>
      <c r="N112" s="54"/>
      <c r="O112" s="54"/>
      <c r="P112" s="54"/>
      <c r="Q112" s="54"/>
      <c r="R112" s="54"/>
      <c r="S112" s="54"/>
      <c r="T112" s="159"/>
      <c r="U112" s="159"/>
      <c r="V112" s="159"/>
      <c r="W112" s="159"/>
      <c r="X112" s="159"/>
      <c r="Y112" s="159"/>
      <c r="Z112" s="159"/>
    </row>
    <row r="113" ht="16.5" customHeight="1">
      <c r="A113" s="53"/>
      <c r="B113" s="53"/>
      <c r="C113" s="53"/>
      <c r="D113" s="53"/>
      <c r="E113" s="53"/>
      <c r="F113" s="53"/>
      <c r="G113" s="53"/>
      <c r="H113" s="53"/>
      <c r="I113" s="124"/>
      <c r="J113" s="124"/>
      <c r="K113" s="54"/>
      <c r="L113" s="54"/>
      <c r="M113" s="54"/>
      <c r="N113" s="54"/>
      <c r="O113" s="54"/>
      <c r="P113" s="54"/>
      <c r="Q113" s="54"/>
      <c r="R113" s="54"/>
      <c r="S113" s="54"/>
      <c r="T113" s="159"/>
      <c r="U113" s="159"/>
      <c r="V113" s="159"/>
      <c r="W113" s="159"/>
      <c r="X113" s="159"/>
      <c r="Y113" s="159"/>
      <c r="Z113" s="159"/>
    </row>
    <row r="114" ht="16.5" customHeight="1">
      <c r="A114" s="53"/>
      <c r="B114" s="53"/>
      <c r="C114" s="53"/>
      <c r="D114" s="53"/>
      <c r="E114" s="53"/>
      <c r="F114" s="53"/>
      <c r="G114" s="53"/>
      <c r="H114" s="53"/>
      <c r="I114" s="124"/>
      <c r="J114" s="124"/>
      <c r="K114" s="54"/>
      <c r="L114" s="54"/>
      <c r="M114" s="54"/>
      <c r="N114" s="54"/>
      <c r="O114" s="54"/>
      <c r="P114" s="54"/>
      <c r="Q114" s="54"/>
      <c r="R114" s="54"/>
      <c r="S114" s="54"/>
      <c r="T114" s="159"/>
      <c r="U114" s="159"/>
      <c r="V114" s="159"/>
      <c r="W114" s="159"/>
      <c r="X114" s="159"/>
      <c r="Y114" s="159"/>
      <c r="Z114" s="159"/>
    </row>
    <row r="115" ht="16.5" customHeight="1">
      <c r="A115" s="53"/>
      <c r="B115" s="53"/>
      <c r="C115" s="53"/>
      <c r="D115" s="53"/>
      <c r="E115" s="53"/>
      <c r="F115" s="53"/>
      <c r="G115" s="53"/>
      <c r="H115" s="53"/>
      <c r="I115" s="124"/>
      <c r="J115" s="124"/>
      <c r="K115" s="54"/>
      <c r="L115" s="54"/>
      <c r="M115" s="54"/>
      <c r="N115" s="54"/>
      <c r="O115" s="54"/>
      <c r="P115" s="54"/>
      <c r="Q115" s="54"/>
      <c r="R115" s="54"/>
      <c r="S115" s="54"/>
      <c r="T115" s="159"/>
      <c r="U115" s="159"/>
      <c r="V115" s="159"/>
      <c r="W115" s="159"/>
      <c r="X115" s="159"/>
      <c r="Y115" s="159"/>
      <c r="Z115" s="159"/>
    </row>
    <row r="116" ht="16.5" customHeight="1">
      <c r="A116" s="53"/>
      <c r="B116" s="53"/>
      <c r="C116" s="53"/>
      <c r="D116" s="53"/>
      <c r="E116" s="53"/>
      <c r="F116" s="53"/>
      <c r="G116" s="53"/>
      <c r="H116" s="53"/>
      <c r="I116" s="124"/>
      <c r="J116" s="124"/>
      <c r="K116" s="54"/>
      <c r="L116" s="54"/>
      <c r="M116" s="54"/>
      <c r="N116" s="54"/>
      <c r="O116" s="54"/>
      <c r="P116" s="54"/>
      <c r="Q116" s="54"/>
      <c r="R116" s="54"/>
      <c r="S116" s="54"/>
      <c r="T116" s="159"/>
      <c r="U116" s="159"/>
      <c r="V116" s="159"/>
      <c r="W116" s="159"/>
      <c r="X116" s="159"/>
      <c r="Y116" s="159"/>
      <c r="Z116" s="159"/>
    </row>
    <row r="117" ht="16.5" customHeight="1">
      <c r="A117" s="53"/>
      <c r="B117" s="53"/>
      <c r="C117" s="53"/>
      <c r="D117" s="53"/>
      <c r="E117" s="53"/>
      <c r="F117" s="53"/>
      <c r="G117" s="53"/>
      <c r="H117" s="53"/>
      <c r="I117" s="124"/>
      <c r="J117" s="124"/>
      <c r="K117" s="54"/>
      <c r="L117" s="54"/>
      <c r="M117" s="54"/>
      <c r="N117" s="54"/>
      <c r="O117" s="54"/>
      <c r="P117" s="54"/>
      <c r="Q117" s="54"/>
      <c r="R117" s="54"/>
      <c r="S117" s="54"/>
      <c r="T117" s="159"/>
      <c r="U117" s="159"/>
      <c r="V117" s="159"/>
      <c r="W117" s="159"/>
      <c r="X117" s="159"/>
      <c r="Y117" s="159"/>
      <c r="Z117" s="159"/>
    </row>
    <row r="118" ht="16.5" customHeight="1">
      <c r="A118" s="53"/>
      <c r="B118" s="53"/>
      <c r="C118" s="53"/>
      <c r="D118" s="53"/>
      <c r="E118" s="53"/>
      <c r="F118" s="53"/>
      <c r="G118" s="53"/>
      <c r="H118" s="53"/>
      <c r="I118" s="124"/>
      <c r="J118" s="124"/>
      <c r="K118" s="54"/>
      <c r="L118" s="54"/>
      <c r="M118" s="54"/>
      <c r="N118" s="54"/>
      <c r="O118" s="54"/>
      <c r="P118" s="54"/>
      <c r="Q118" s="54"/>
      <c r="R118" s="54"/>
      <c r="S118" s="54"/>
      <c r="T118" s="159"/>
      <c r="U118" s="159"/>
      <c r="V118" s="159"/>
      <c r="W118" s="159"/>
      <c r="X118" s="159"/>
      <c r="Y118" s="159"/>
      <c r="Z118" s="159"/>
    </row>
    <row r="119" ht="16.5" customHeight="1">
      <c r="A119" s="53"/>
      <c r="B119" s="53"/>
      <c r="C119" s="53"/>
      <c r="D119" s="53"/>
      <c r="E119" s="53"/>
      <c r="F119" s="53"/>
      <c r="G119" s="53"/>
      <c r="H119" s="53"/>
      <c r="I119" s="124"/>
      <c r="J119" s="124"/>
      <c r="K119" s="54"/>
      <c r="L119" s="54"/>
      <c r="M119" s="54"/>
      <c r="N119" s="54"/>
      <c r="O119" s="54"/>
      <c r="P119" s="54"/>
      <c r="Q119" s="54"/>
      <c r="R119" s="54"/>
      <c r="S119" s="54"/>
      <c r="T119" s="159"/>
      <c r="U119" s="159"/>
      <c r="V119" s="159"/>
      <c r="W119" s="159"/>
      <c r="X119" s="159"/>
      <c r="Y119" s="159"/>
      <c r="Z119" s="159"/>
    </row>
    <row r="120" ht="16.5" customHeight="1">
      <c r="A120" s="53"/>
      <c r="B120" s="53"/>
      <c r="C120" s="53"/>
      <c r="D120" s="53"/>
      <c r="E120" s="53"/>
      <c r="F120" s="53"/>
      <c r="G120" s="53"/>
      <c r="H120" s="53"/>
      <c r="I120" s="124"/>
      <c r="J120" s="124"/>
      <c r="K120" s="54"/>
      <c r="L120" s="54"/>
      <c r="M120" s="54"/>
      <c r="N120" s="54"/>
      <c r="O120" s="54"/>
      <c r="P120" s="54"/>
      <c r="Q120" s="54"/>
      <c r="R120" s="54"/>
      <c r="S120" s="54"/>
      <c r="T120" s="159"/>
      <c r="U120" s="159"/>
      <c r="V120" s="159"/>
      <c r="W120" s="159"/>
      <c r="X120" s="159"/>
      <c r="Y120" s="159"/>
      <c r="Z120" s="159"/>
    </row>
    <row r="121" ht="16.5" customHeight="1">
      <c r="A121" s="53"/>
      <c r="B121" s="53"/>
      <c r="C121" s="53"/>
      <c r="D121" s="53"/>
      <c r="E121" s="53"/>
      <c r="F121" s="53"/>
      <c r="G121" s="53"/>
      <c r="H121" s="53"/>
      <c r="I121" s="124"/>
      <c r="J121" s="124"/>
      <c r="K121" s="54"/>
      <c r="L121" s="54"/>
      <c r="M121" s="54"/>
      <c r="N121" s="54"/>
      <c r="O121" s="54"/>
      <c r="P121" s="54"/>
      <c r="Q121" s="54"/>
      <c r="R121" s="54"/>
      <c r="S121" s="54"/>
      <c r="T121" s="159"/>
      <c r="U121" s="159"/>
      <c r="V121" s="159"/>
      <c r="W121" s="159"/>
      <c r="X121" s="159"/>
      <c r="Y121" s="159"/>
      <c r="Z121" s="159"/>
    </row>
    <row r="122" ht="16.5" customHeight="1">
      <c r="A122" s="53"/>
      <c r="B122" s="53"/>
      <c r="C122" s="53"/>
      <c r="D122" s="53"/>
      <c r="E122" s="53"/>
      <c r="F122" s="53"/>
      <c r="G122" s="53"/>
      <c r="H122" s="53"/>
      <c r="I122" s="124"/>
      <c r="J122" s="124"/>
      <c r="K122" s="54"/>
      <c r="L122" s="54"/>
      <c r="M122" s="54"/>
      <c r="N122" s="54"/>
      <c r="O122" s="54"/>
      <c r="P122" s="54"/>
      <c r="Q122" s="54"/>
      <c r="R122" s="54"/>
      <c r="S122" s="54"/>
    </row>
    <row r="123" ht="16.5" customHeight="1">
      <c r="A123" s="53"/>
      <c r="B123" s="53"/>
      <c r="C123" s="53"/>
      <c r="D123" s="53"/>
      <c r="E123" s="53"/>
      <c r="F123" s="53"/>
      <c r="G123" s="53"/>
      <c r="H123" s="53"/>
      <c r="I123" s="124"/>
      <c r="J123" s="124"/>
      <c r="K123" s="54"/>
      <c r="L123" s="54"/>
      <c r="M123" s="54"/>
      <c r="N123" s="54"/>
      <c r="O123" s="54"/>
      <c r="P123" s="54"/>
      <c r="Q123" s="54"/>
      <c r="R123" s="54"/>
      <c r="S123" s="54"/>
    </row>
    <row r="124" ht="16.5" customHeight="1">
      <c r="A124" s="53"/>
      <c r="B124" s="53"/>
      <c r="C124" s="53"/>
      <c r="D124" s="53"/>
      <c r="E124" s="53"/>
      <c r="F124" s="53"/>
      <c r="G124" s="53"/>
      <c r="H124" s="53"/>
      <c r="I124" s="124"/>
      <c r="J124" s="124"/>
      <c r="K124" s="54"/>
      <c r="L124" s="54"/>
      <c r="M124" s="54"/>
      <c r="N124" s="54"/>
      <c r="O124" s="54"/>
      <c r="P124" s="54"/>
      <c r="Q124" s="54"/>
      <c r="R124" s="54"/>
      <c r="S124" s="54"/>
    </row>
    <row r="125" ht="16.5" customHeight="1">
      <c r="A125" s="53"/>
      <c r="B125" s="53"/>
      <c r="C125" s="53"/>
      <c r="D125" s="53"/>
      <c r="E125" s="53"/>
      <c r="F125" s="53"/>
      <c r="G125" s="53"/>
      <c r="H125" s="53"/>
      <c r="I125" s="124"/>
      <c r="J125" s="124"/>
      <c r="K125" s="54"/>
      <c r="L125" s="54"/>
      <c r="M125" s="54"/>
      <c r="N125" s="54"/>
      <c r="O125" s="54"/>
      <c r="P125" s="54"/>
      <c r="Q125" s="54"/>
      <c r="R125" s="54"/>
      <c r="S125" s="54"/>
    </row>
    <row r="126" ht="16.5" customHeight="1">
      <c r="A126" s="53"/>
      <c r="B126" s="53"/>
      <c r="C126" s="53"/>
      <c r="D126" s="53"/>
      <c r="E126" s="53"/>
      <c r="F126" s="53"/>
      <c r="G126" s="53"/>
      <c r="H126" s="53"/>
      <c r="I126" s="124"/>
      <c r="J126" s="124"/>
      <c r="K126" s="54"/>
      <c r="L126" s="54"/>
      <c r="M126" s="54"/>
      <c r="N126" s="54"/>
      <c r="O126" s="54"/>
      <c r="P126" s="54"/>
      <c r="Q126" s="54"/>
      <c r="R126" s="54"/>
      <c r="S126" s="54"/>
    </row>
    <row r="127" ht="16.5" customHeight="1">
      <c r="A127" s="53"/>
      <c r="B127" s="53"/>
      <c r="C127" s="53"/>
      <c r="D127" s="53"/>
      <c r="E127" s="53"/>
      <c r="F127" s="53"/>
      <c r="G127" s="53"/>
      <c r="H127" s="53"/>
      <c r="I127" s="124"/>
      <c r="J127" s="124"/>
      <c r="K127" s="54"/>
      <c r="L127" s="54"/>
      <c r="M127" s="54"/>
      <c r="N127" s="54"/>
      <c r="O127" s="54"/>
      <c r="P127" s="54"/>
      <c r="Q127" s="54"/>
      <c r="R127" s="54"/>
      <c r="S127" s="54"/>
    </row>
    <row r="128" ht="16.5" customHeight="1">
      <c r="A128" s="53"/>
      <c r="B128" s="53"/>
      <c r="C128" s="53"/>
      <c r="D128" s="53"/>
      <c r="E128" s="53"/>
      <c r="F128" s="53"/>
      <c r="G128" s="53"/>
      <c r="H128" s="53"/>
      <c r="I128" s="124"/>
      <c r="J128" s="124"/>
      <c r="K128" s="54"/>
      <c r="L128" s="54"/>
      <c r="M128" s="54"/>
      <c r="N128" s="54"/>
      <c r="O128" s="54"/>
      <c r="P128" s="54"/>
      <c r="Q128" s="54"/>
      <c r="R128" s="54"/>
      <c r="S128" s="54"/>
    </row>
    <row r="129" ht="16.5" customHeight="1">
      <c r="A129" s="53"/>
      <c r="B129" s="53"/>
      <c r="C129" s="53"/>
      <c r="D129" s="53"/>
      <c r="E129" s="53"/>
      <c r="F129" s="53"/>
      <c r="G129" s="53"/>
      <c r="H129" s="53"/>
      <c r="I129" s="124"/>
      <c r="J129" s="124"/>
      <c r="K129" s="54"/>
      <c r="L129" s="54"/>
      <c r="M129" s="54"/>
      <c r="N129" s="54"/>
      <c r="O129" s="54"/>
      <c r="P129" s="54"/>
      <c r="Q129" s="54"/>
      <c r="R129" s="54"/>
      <c r="S129" s="54"/>
    </row>
    <row r="130" ht="16.5" customHeight="1">
      <c r="A130" s="53"/>
      <c r="B130" s="53"/>
      <c r="C130" s="53"/>
      <c r="D130" s="53"/>
      <c r="E130" s="53"/>
      <c r="F130" s="53"/>
      <c r="G130" s="53"/>
      <c r="H130" s="53"/>
      <c r="I130" s="124"/>
      <c r="J130" s="124"/>
      <c r="K130" s="54"/>
      <c r="L130" s="54"/>
      <c r="M130" s="54"/>
      <c r="N130" s="54"/>
      <c r="O130" s="54"/>
      <c r="P130" s="54"/>
      <c r="Q130" s="54"/>
      <c r="R130" s="54"/>
      <c r="S130" s="54"/>
    </row>
    <row r="131" ht="16.5" customHeight="1">
      <c r="A131" s="53"/>
      <c r="B131" s="53"/>
      <c r="C131" s="53"/>
      <c r="D131" s="53"/>
      <c r="E131" s="53"/>
      <c r="F131" s="53"/>
      <c r="G131" s="53"/>
      <c r="H131" s="53"/>
      <c r="I131" s="124"/>
      <c r="J131" s="124"/>
      <c r="K131" s="54"/>
      <c r="L131" s="54"/>
      <c r="M131" s="54"/>
      <c r="N131" s="54"/>
      <c r="O131" s="54"/>
      <c r="P131" s="54"/>
      <c r="Q131" s="54"/>
      <c r="R131" s="54"/>
      <c r="S131" s="54"/>
    </row>
    <row r="132" ht="16.5" customHeight="1">
      <c r="A132" s="53"/>
      <c r="B132" s="53"/>
      <c r="C132" s="53"/>
      <c r="D132" s="53"/>
      <c r="E132" s="53"/>
      <c r="F132" s="53"/>
      <c r="G132" s="53"/>
      <c r="H132" s="53"/>
      <c r="I132" s="124"/>
      <c r="J132" s="124"/>
      <c r="K132" s="54"/>
      <c r="L132" s="54"/>
      <c r="M132" s="54"/>
      <c r="N132" s="54"/>
      <c r="O132" s="54"/>
      <c r="P132" s="54"/>
      <c r="Q132" s="54"/>
      <c r="R132" s="54"/>
      <c r="S132" s="54"/>
    </row>
    <row r="133" ht="16.5" customHeight="1">
      <c r="A133" s="53"/>
      <c r="B133" s="53"/>
      <c r="C133" s="53"/>
      <c r="D133" s="53"/>
      <c r="E133" s="53"/>
      <c r="F133" s="53"/>
      <c r="G133" s="53"/>
      <c r="H133" s="53"/>
      <c r="I133" s="124"/>
      <c r="J133" s="124"/>
      <c r="K133" s="54"/>
      <c r="L133" s="54"/>
      <c r="M133" s="54"/>
      <c r="N133" s="54"/>
      <c r="O133" s="54"/>
      <c r="P133" s="54"/>
      <c r="Q133" s="54"/>
      <c r="R133" s="54"/>
      <c r="S133" s="54"/>
    </row>
    <row r="134" ht="16.5" customHeight="1">
      <c r="A134" s="53"/>
      <c r="B134" s="53"/>
      <c r="C134" s="53"/>
      <c r="D134" s="53"/>
      <c r="E134" s="53"/>
      <c r="F134" s="53"/>
      <c r="G134" s="53"/>
      <c r="H134" s="53"/>
      <c r="I134" s="124"/>
      <c r="J134" s="124"/>
      <c r="K134" s="54"/>
      <c r="L134" s="54"/>
      <c r="M134" s="54"/>
      <c r="N134" s="54"/>
      <c r="O134" s="54"/>
      <c r="P134" s="54"/>
      <c r="Q134" s="54"/>
      <c r="R134" s="54"/>
      <c r="S134" s="54"/>
    </row>
    <row r="135" ht="16.5" customHeight="1">
      <c r="A135" s="53"/>
      <c r="B135" s="53"/>
      <c r="C135" s="53"/>
      <c r="D135" s="53"/>
      <c r="E135" s="53"/>
      <c r="F135" s="53"/>
      <c r="G135" s="53"/>
      <c r="H135" s="53"/>
      <c r="I135" s="124"/>
      <c r="J135" s="124"/>
      <c r="K135" s="54"/>
      <c r="L135" s="54"/>
      <c r="M135" s="54"/>
      <c r="N135" s="54"/>
      <c r="O135" s="54"/>
      <c r="P135" s="54"/>
      <c r="Q135" s="54"/>
      <c r="R135" s="54"/>
      <c r="S135" s="54"/>
    </row>
    <row r="136" ht="16.5" customHeight="1">
      <c r="A136" s="53"/>
      <c r="B136" s="53"/>
      <c r="C136" s="53"/>
      <c r="D136" s="53"/>
      <c r="E136" s="53"/>
      <c r="F136" s="53"/>
      <c r="G136" s="53"/>
      <c r="H136" s="53"/>
      <c r="I136" s="124"/>
      <c r="J136" s="124"/>
      <c r="K136" s="54"/>
      <c r="L136" s="54"/>
      <c r="M136" s="54"/>
      <c r="N136" s="54"/>
      <c r="O136" s="54"/>
      <c r="P136" s="54"/>
      <c r="Q136" s="54"/>
      <c r="R136" s="54"/>
      <c r="S136" s="54"/>
    </row>
    <row r="137" ht="16.5" customHeight="1">
      <c r="A137" s="53"/>
      <c r="B137" s="53"/>
      <c r="C137" s="53"/>
      <c r="D137" s="53"/>
      <c r="E137" s="53"/>
      <c r="F137" s="53"/>
      <c r="G137" s="53"/>
      <c r="H137" s="53"/>
      <c r="I137" s="124"/>
      <c r="J137" s="124"/>
      <c r="K137" s="54"/>
      <c r="L137" s="54"/>
      <c r="M137" s="54"/>
      <c r="N137" s="54"/>
      <c r="O137" s="54"/>
      <c r="P137" s="54"/>
      <c r="Q137" s="54"/>
      <c r="R137" s="54"/>
      <c r="S137" s="54"/>
    </row>
    <row r="138" ht="16.5" customHeight="1">
      <c r="A138" s="53"/>
      <c r="B138" s="53"/>
      <c r="C138" s="53"/>
      <c r="D138" s="53"/>
      <c r="E138" s="53"/>
      <c r="F138" s="53"/>
      <c r="G138" s="53"/>
      <c r="H138" s="53"/>
      <c r="I138" s="124"/>
      <c r="J138" s="124"/>
      <c r="K138" s="54"/>
      <c r="L138" s="54"/>
      <c r="M138" s="54"/>
      <c r="N138" s="54"/>
      <c r="O138" s="54"/>
      <c r="P138" s="54"/>
      <c r="Q138" s="54"/>
      <c r="R138" s="54"/>
      <c r="S138" s="54"/>
    </row>
    <row r="139" ht="16.5" customHeight="1">
      <c r="A139" s="53"/>
      <c r="B139" s="53"/>
      <c r="C139" s="53"/>
      <c r="D139" s="53"/>
      <c r="E139" s="53"/>
      <c r="F139" s="53"/>
      <c r="G139" s="53"/>
      <c r="H139" s="53"/>
      <c r="I139" s="124"/>
      <c r="J139" s="124"/>
      <c r="K139" s="54"/>
      <c r="L139" s="54"/>
      <c r="M139" s="54"/>
      <c r="N139" s="54"/>
      <c r="O139" s="54"/>
      <c r="P139" s="54"/>
      <c r="Q139" s="54"/>
      <c r="R139" s="54"/>
      <c r="S139" s="54"/>
    </row>
    <row r="140" ht="16.5" customHeight="1">
      <c r="A140" s="53"/>
      <c r="B140" s="53"/>
      <c r="C140" s="53"/>
      <c r="D140" s="53"/>
      <c r="E140" s="53"/>
      <c r="F140" s="53"/>
      <c r="G140" s="53"/>
      <c r="H140" s="53"/>
      <c r="I140" s="124"/>
      <c r="J140" s="124"/>
      <c r="K140" s="54"/>
      <c r="L140" s="54"/>
      <c r="M140" s="54"/>
      <c r="N140" s="54"/>
      <c r="O140" s="54"/>
      <c r="P140" s="54"/>
      <c r="Q140" s="54"/>
      <c r="R140" s="54"/>
      <c r="S140" s="54"/>
    </row>
    <row r="141" ht="16.5" customHeight="1">
      <c r="A141" s="53"/>
      <c r="B141" s="53"/>
      <c r="C141" s="53"/>
      <c r="D141" s="53"/>
      <c r="E141" s="53"/>
      <c r="F141" s="53"/>
      <c r="G141" s="53"/>
      <c r="H141" s="53"/>
      <c r="I141" s="124"/>
      <c r="J141" s="124"/>
      <c r="K141" s="54"/>
      <c r="L141" s="54"/>
      <c r="M141" s="54"/>
      <c r="N141" s="54"/>
      <c r="O141" s="54"/>
      <c r="P141" s="54"/>
      <c r="Q141" s="54"/>
      <c r="R141" s="54"/>
      <c r="S141" s="54"/>
    </row>
    <row r="142" ht="16.5" customHeight="1">
      <c r="A142" s="53"/>
      <c r="B142" s="53"/>
      <c r="C142" s="53"/>
      <c r="D142" s="53"/>
      <c r="E142" s="53"/>
      <c r="F142" s="53"/>
      <c r="G142" s="53"/>
      <c r="H142" s="53"/>
      <c r="I142" s="124"/>
      <c r="J142" s="124"/>
      <c r="K142" s="54"/>
      <c r="L142" s="54"/>
      <c r="M142" s="54"/>
      <c r="N142" s="54"/>
      <c r="O142" s="54"/>
      <c r="P142" s="54"/>
      <c r="Q142" s="54"/>
      <c r="R142" s="54"/>
      <c r="S142" s="54"/>
    </row>
    <row r="143" ht="16.5" customHeight="1">
      <c r="A143" s="53"/>
      <c r="B143" s="53"/>
      <c r="C143" s="53"/>
      <c r="D143" s="53"/>
      <c r="E143" s="53"/>
      <c r="F143" s="53"/>
      <c r="G143" s="53"/>
      <c r="H143" s="53"/>
      <c r="I143" s="124"/>
      <c r="J143" s="124"/>
      <c r="K143" s="54"/>
      <c r="L143" s="54"/>
      <c r="M143" s="54"/>
      <c r="N143" s="54"/>
      <c r="O143" s="54"/>
      <c r="P143" s="54"/>
      <c r="Q143" s="54"/>
      <c r="R143" s="54"/>
      <c r="S143" s="54"/>
    </row>
    <row r="144" ht="16.5" customHeight="1">
      <c r="A144" s="53"/>
      <c r="B144" s="53"/>
      <c r="C144" s="53"/>
      <c r="D144" s="53"/>
      <c r="E144" s="53"/>
      <c r="F144" s="53"/>
      <c r="G144" s="53"/>
      <c r="H144" s="53"/>
      <c r="I144" s="124"/>
      <c r="J144" s="124"/>
      <c r="K144" s="54"/>
      <c r="L144" s="54"/>
      <c r="M144" s="54"/>
      <c r="N144" s="54"/>
      <c r="O144" s="54"/>
      <c r="P144" s="54"/>
      <c r="Q144" s="54"/>
      <c r="R144" s="54"/>
      <c r="S144" s="54"/>
    </row>
    <row r="145" ht="16.5" customHeight="1">
      <c r="A145" s="53"/>
      <c r="B145" s="53"/>
      <c r="C145" s="53"/>
      <c r="D145" s="53"/>
      <c r="E145" s="53"/>
      <c r="F145" s="53"/>
      <c r="G145" s="53"/>
      <c r="H145" s="53"/>
      <c r="I145" s="124"/>
      <c r="J145" s="124"/>
      <c r="K145" s="54"/>
      <c r="L145" s="54"/>
      <c r="M145" s="54"/>
      <c r="N145" s="54"/>
      <c r="O145" s="54"/>
      <c r="P145" s="54"/>
      <c r="Q145" s="54"/>
      <c r="R145" s="54"/>
      <c r="S145" s="54"/>
    </row>
    <row r="146" ht="16.5" customHeight="1">
      <c r="A146" s="53"/>
      <c r="B146" s="53"/>
      <c r="C146" s="53"/>
      <c r="D146" s="53"/>
      <c r="E146" s="53"/>
      <c r="F146" s="53"/>
      <c r="G146" s="53"/>
      <c r="H146" s="53"/>
      <c r="I146" s="124"/>
      <c r="J146" s="124"/>
      <c r="K146" s="54"/>
      <c r="L146" s="54"/>
      <c r="M146" s="54"/>
      <c r="N146" s="54"/>
      <c r="O146" s="54"/>
      <c r="P146" s="54"/>
      <c r="Q146" s="54"/>
      <c r="R146" s="54"/>
      <c r="S146" s="54"/>
    </row>
    <row r="147" ht="16.5" customHeight="1">
      <c r="A147" s="53"/>
      <c r="B147" s="53"/>
      <c r="C147" s="53"/>
      <c r="D147" s="53"/>
      <c r="E147" s="53"/>
      <c r="F147" s="53"/>
      <c r="G147" s="53"/>
      <c r="H147" s="53"/>
      <c r="I147" s="124"/>
      <c r="J147" s="124"/>
      <c r="K147" s="54"/>
      <c r="L147" s="54"/>
      <c r="M147" s="54"/>
      <c r="N147" s="54"/>
      <c r="O147" s="54"/>
      <c r="P147" s="54"/>
      <c r="Q147" s="54"/>
      <c r="R147" s="54"/>
      <c r="S147" s="54"/>
    </row>
    <row r="148" ht="16.5" customHeight="1">
      <c r="A148" s="53"/>
      <c r="B148" s="53"/>
      <c r="C148" s="53"/>
      <c r="D148" s="53"/>
      <c r="E148" s="53"/>
      <c r="F148" s="53"/>
      <c r="G148" s="53"/>
      <c r="H148" s="53"/>
      <c r="I148" s="124"/>
      <c r="J148" s="124"/>
      <c r="K148" s="54"/>
      <c r="L148" s="54"/>
      <c r="M148" s="54"/>
      <c r="N148" s="54"/>
      <c r="O148" s="54"/>
      <c r="P148" s="54"/>
      <c r="Q148" s="54"/>
      <c r="R148" s="54"/>
      <c r="S148" s="54"/>
    </row>
    <row r="149" ht="16.5" customHeight="1">
      <c r="A149" s="53"/>
      <c r="B149" s="53"/>
      <c r="C149" s="53"/>
      <c r="D149" s="53"/>
      <c r="E149" s="53"/>
      <c r="F149" s="53"/>
      <c r="G149" s="53"/>
      <c r="H149" s="53"/>
      <c r="I149" s="124"/>
      <c r="J149" s="124"/>
      <c r="K149" s="54"/>
      <c r="L149" s="54"/>
      <c r="M149" s="54"/>
      <c r="N149" s="54"/>
      <c r="O149" s="54"/>
      <c r="P149" s="54"/>
      <c r="Q149" s="54"/>
      <c r="R149" s="54"/>
      <c r="S149" s="54"/>
    </row>
    <row r="150" ht="16.5" customHeight="1">
      <c r="A150" s="53"/>
      <c r="B150" s="53"/>
      <c r="C150" s="53"/>
      <c r="D150" s="53"/>
      <c r="E150" s="53"/>
      <c r="F150" s="53"/>
      <c r="G150" s="53"/>
      <c r="H150" s="53"/>
      <c r="I150" s="124"/>
      <c r="J150" s="124"/>
      <c r="K150" s="54"/>
      <c r="L150" s="54"/>
      <c r="M150" s="54"/>
      <c r="N150" s="54"/>
      <c r="O150" s="54"/>
      <c r="P150" s="54"/>
      <c r="Q150" s="54"/>
      <c r="R150" s="54"/>
      <c r="S150" s="54"/>
    </row>
    <row r="151" ht="16.5" customHeight="1">
      <c r="A151" s="53"/>
      <c r="B151" s="53"/>
      <c r="C151" s="53"/>
      <c r="D151" s="53"/>
      <c r="E151" s="53"/>
      <c r="F151" s="53"/>
      <c r="G151" s="53"/>
      <c r="H151" s="53"/>
      <c r="I151" s="124"/>
      <c r="J151" s="124"/>
      <c r="K151" s="54"/>
      <c r="L151" s="54"/>
      <c r="M151" s="54"/>
      <c r="N151" s="54"/>
      <c r="O151" s="54"/>
      <c r="P151" s="54"/>
      <c r="Q151" s="54"/>
      <c r="R151" s="54"/>
      <c r="S151" s="54"/>
    </row>
    <row r="152" ht="16.5" customHeight="1">
      <c r="A152" s="53"/>
      <c r="B152" s="53"/>
      <c r="C152" s="53"/>
      <c r="D152" s="53"/>
      <c r="E152" s="53"/>
      <c r="F152" s="53"/>
      <c r="G152" s="53"/>
      <c r="H152" s="53"/>
      <c r="I152" s="124"/>
      <c r="J152" s="124"/>
      <c r="K152" s="54"/>
      <c r="L152" s="54"/>
      <c r="M152" s="54"/>
      <c r="N152" s="54"/>
      <c r="O152" s="54"/>
      <c r="P152" s="54"/>
      <c r="Q152" s="54"/>
      <c r="R152" s="54"/>
      <c r="S152" s="54"/>
    </row>
    <row r="153" ht="16.5" customHeight="1">
      <c r="A153" s="53"/>
      <c r="B153" s="53"/>
      <c r="C153" s="53"/>
      <c r="D153" s="53"/>
      <c r="E153" s="53"/>
      <c r="F153" s="53"/>
      <c r="G153" s="53"/>
      <c r="H153" s="53"/>
      <c r="I153" s="124"/>
      <c r="J153" s="124"/>
      <c r="K153" s="54"/>
      <c r="L153" s="54"/>
      <c r="M153" s="54"/>
      <c r="N153" s="54"/>
      <c r="O153" s="54"/>
      <c r="P153" s="54"/>
      <c r="Q153" s="54"/>
      <c r="R153" s="54"/>
      <c r="S153" s="54"/>
    </row>
    <row r="154" ht="16.5" customHeight="1">
      <c r="A154" s="53"/>
      <c r="B154" s="53"/>
      <c r="C154" s="53"/>
      <c r="D154" s="53"/>
      <c r="E154" s="53"/>
      <c r="F154" s="53"/>
      <c r="G154" s="53"/>
      <c r="H154" s="53"/>
      <c r="I154" s="124"/>
      <c r="J154" s="124"/>
      <c r="K154" s="54"/>
      <c r="L154" s="54"/>
      <c r="M154" s="54"/>
      <c r="N154" s="54"/>
      <c r="O154" s="54"/>
      <c r="P154" s="54"/>
      <c r="Q154" s="54"/>
      <c r="R154" s="54"/>
      <c r="S154" s="54"/>
    </row>
    <row r="155" ht="16.5" customHeight="1">
      <c r="A155" s="53"/>
      <c r="B155" s="53"/>
      <c r="C155" s="53"/>
      <c r="D155" s="53"/>
      <c r="E155" s="53"/>
      <c r="F155" s="53"/>
      <c r="G155" s="53"/>
      <c r="H155" s="53"/>
      <c r="I155" s="124"/>
      <c r="J155" s="124"/>
      <c r="K155" s="54"/>
      <c r="L155" s="54"/>
      <c r="M155" s="54"/>
      <c r="N155" s="54"/>
      <c r="O155" s="54"/>
      <c r="P155" s="54"/>
      <c r="Q155" s="54"/>
      <c r="R155" s="54"/>
      <c r="S155" s="54"/>
    </row>
    <row r="156" ht="16.5" customHeight="1">
      <c r="A156" s="53"/>
      <c r="B156" s="53"/>
      <c r="C156" s="53"/>
      <c r="D156" s="53"/>
      <c r="E156" s="53"/>
      <c r="F156" s="53"/>
      <c r="G156" s="53"/>
      <c r="H156" s="53"/>
      <c r="I156" s="124"/>
      <c r="J156" s="124"/>
      <c r="K156" s="54"/>
      <c r="L156" s="54"/>
      <c r="M156" s="54"/>
      <c r="N156" s="54"/>
      <c r="O156" s="54"/>
      <c r="P156" s="54"/>
      <c r="Q156" s="54"/>
      <c r="R156" s="54"/>
      <c r="S156" s="54"/>
    </row>
    <row r="157" ht="16.5" customHeight="1">
      <c r="A157" s="53"/>
      <c r="B157" s="53"/>
      <c r="C157" s="53"/>
      <c r="D157" s="53"/>
      <c r="E157" s="53"/>
      <c r="F157" s="53"/>
      <c r="G157" s="53"/>
      <c r="H157" s="53"/>
      <c r="I157" s="124"/>
      <c r="J157" s="124"/>
      <c r="K157" s="54"/>
      <c r="L157" s="54"/>
      <c r="M157" s="54"/>
      <c r="N157" s="54"/>
      <c r="O157" s="54"/>
      <c r="P157" s="54"/>
      <c r="Q157" s="54"/>
      <c r="R157" s="54"/>
      <c r="S157" s="54"/>
    </row>
    <row r="158" ht="16.5" customHeight="1">
      <c r="A158" s="53"/>
      <c r="B158" s="53"/>
      <c r="C158" s="53"/>
      <c r="D158" s="53"/>
      <c r="E158" s="53"/>
      <c r="F158" s="53"/>
      <c r="G158" s="53"/>
      <c r="H158" s="53"/>
      <c r="I158" s="124"/>
      <c r="J158" s="124"/>
      <c r="K158" s="54"/>
      <c r="L158" s="54"/>
      <c r="M158" s="54"/>
      <c r="N158" s="54"/>
      <c r="O158" s="54"/>
      <c r="P158" s="54"/>
      <c r="Q158" s="54"/>
      <c r="R158" s="54"/>
      <c r="S158" s="54"/>
    </row>
    <row r="159" ht="16.5" customHeight="1">
      <c r="A159" s="53"/>
      <c r="B159" s="53"/>
      <c r="C159" s="53"/>
      <c r="D159" s="53"/>
      <c r="E159" s="53"/>
      <c r="F159" s="53"/>
      <c r="G159" s="53"/>
      <c r="H159" s="53"/>
      <c r="I159" s="124"/>
      <c r="J159" s="124"/>
      <c r="K159" s="54"/>
      <c r="L159" s="54"/>
      <c r="M159" s="54"/>
      <c r="N159" s="54"/>
      <c r="O159" s="54"/>
      <c r="P159" s="54"/>
      <c r="Q159" s="54"/>
      <c r="R159" s="54"/>
      <c r="S159" s="54"/>
    </row>
    <row r="160" ht="16.5" customHeight="1">
      <c r="A160" s="53"/>
      <c r="B160" s="53"/>
      <c r="C160" s="53"/>
      <c r="D160" s="53"/>
      <c r="E160" s="53"/>
      <c r="F160" s="53"/>
      <c r="G160" s="53"/>
      <c r="H160" s="53"/>
      <c r="I160" s="124"/>
      <c r="J160" s="124"/>
      <c r="K160" s="54"/>
      <c r="L160" s="54"/>
      <c r="M160" s="54"/>
      <c r="N160" s="54"/>
      <c r="O160" s="54"/>
      <c r="P160" s="54"/>
      <c r="Q160" s="54"/>
      <c r="R160" s="54"/>
      <c r="S160" s="54"/>
    </row>
    <row r="161" ht="16.5" customHeight="1">
      <c r="A161" s="53"/>
      <c r="B161" s="53"/>
      <c r="C161" s="53"/>
      <c r="D161" s="53"/>
      <c r="E161" s="53"/>
      <c r="F161" s="53"/>
      <c r="G161" s="53"/>
      <c r="H161" s="53"/>
      <c r="I161" s="124"/>
      <c r="J161" s="124"/>
      <c r="K161" s="54"/>
      <c r="L161" s="54"/>
      <c r="M161" s="54"/>
      <c r="N161" s="54"/>
      <c r="O161" s="54"/>
      <c r="P161" s="54"/>
      <c r="Q161" s="54"/>
      <c r="R161" s="54"/>
      <c r="S161" s="54"/>
    </row>
    <row r="162" ht="16.5" customHeight="1">
      <c r="A162" s="53"/>
      <c r="B162" s="53"/>
      <c r="C162" s="53"/>
      <c r="D162" s="53"/>
      <c r="E162" s="53"/>
      <c r="F162" s="53"/>
      <c r="G162" s="53"/>
      <c r="H162" s="53"/>
      <c r="I162" s="124"/>
      <c r="J162" s="124"/>
      <c r="K162" s="54"/>
      <c r="L162" s="54"/>
      <c r="M162" s="54"/>
      <c r="N162" s="54"/>
      <c r="O162" s="54"/>
      <c r="P162" s="54"/>
      <c r="Q162" s="54"/>
      <c r="R162" s="54"/>
      <c r="S162" s="54"/>
    </row>
    <row r="163" ht="16.5" customHeight="1">
      <c r="A163" s="53"/>
      <c r="B163" s="53"/>
      <c r="C163" s="53"/>
      <c r="D163" s="53"/>
      <c r="E163" s="53"/>
      <c r="F163" s="53"/>
      <c r="G163" s="53"/>
      <c r="H163" s="53"/>
      <c r="I163" s="124"/>
      <c r="J163" s="124"/>
      <c r="K163" s="54"/>
      <c r="L163" s="54"/>
      <c r="M163" s="54"/>
      <c r="N163" s="54"/>
      <c r="O163" s="54"/>
      <c r="P163" s="54"/>
      <c r="Q163" s="54"/>
      <c r="R163" s="54"/>
      <c r="S163" s="54"/>
    </row>
    <row r="164" ht="16.5" customHeight="1">
      <c r="A164" s="53"/>
      <c r="B164" s="53"/>
      <c r="C164" s="53"/>
      <c r="D164" s="53"/>
      <c r="E164" s="53"/>
      <c r="F164" s="53"/>
      <c r="G164" s="53"/>
      <c r="H164" s="53"/>
      <c r="I164" s="124"/>
      <c r="J164" s="124"/>
      <c r="K164" s="54"/>
      <c r="L164" s="54"/>
      <c r="M164" s="54"/>
      <c r="N164" s="54"/>
      <c r="O164" s="54"/>
      <c r="P164" s="54"/>
      <c r="Q164" s="54"/>
      <c r="R164" s="54"/>
      <c r="S164" s="54"/>
    </row>
    <row r="165" ht="16.5" customHeight="1">
      <c r="A165" s="53"/>
      <c r="B165" s="53"/>
      <c r="C165" s="53"/>
      <c r="D165" s="53"/>
      <c r="E165" s="53"/>
      <c r="F165" s="53"/>
      <c r="G165" s="53"/>
      <c r="H165" s="53"/>
      <c r="I165" s="124"/>
      <c r="J165" s="124"/>
      <c r="K165" s="54"/>
      <c r="L165" s="54"/>
      <c r="M165" s="54"/>
      <c r="N165" s="54"/>
      <c r="O165" s="54"/>
      <c r="P165" s="54"/>
      <c r="Q165" s="54"/>
      <c r="R165" s="54"/>
      <c r="S165" s="54"/>
    </row>
    <row r="166" ht="16.5" customHeight="1">
      <c r="A166" s="53"/>
      <c r="B166" s="53"/>
      <c r="C166" s="53"/>
      <c r="D166" s="53"/>
      <c r="E166" s="53"/>
      <c r="F166" s="53"/>
      <c r="G166" s="53"/>
      <c r="H166" s="53"/>
      <c r="I166" s="124"/>
      <c r="J166" s="124"/>
      <c r="K166" s="54"/>
      <c r="L166" s="54"/>
      <c r="M166" s="54"/>
      <c r="N166" s="54"/>
      <c r="O166" s="54"/>
      <c r="P166" s="54"/>
      <c r="Q166" s="54"/>
      <c r="R166" s="54"/>
      <c r="S166" s="54"/>
    </row>
    <row r="167" ht="16.5" customHeight="1">
      <c r="A167" s="53"/>
      <c r="B167" s="53"/>
      <c r="C167" s="53"/>
      <c r="D167" s="53"/>
      <c r="E167" s="53"/>
      <c r="F167" s="53"/>
      <c r="G167" s="53"/>
      <c r="H167" s="53"/>
      <c r="I167" s="124"/>
      <c r="J167" s="124"/>
      <c r="K167" s="54"/>
      <c r="L167" s="54"/>
      <c r="M167" s="54"/>
      <c r="N167" s="54"/>
      <c r="O167" s="54"/>
      <c r="P167" s="54"/>
      <c r="Q167" s="54"/>
      <c r="R167" s="54"/>
      <c r="S167" s="54"/>
    </row>
    <row r="168" ht="16.5" customHeight="1">
      <c r="A168" s="53"/>
      <c r="B168" s="53"/>
      <c r="C168" s="53"/>
      <c r="D168" s="53"/>
      <c r="E168" s="53"/>
      <c r="F168" s="53"/>
      <c r="G168" s="53"/>
      <c r="H168" s="53"/>
      <c r="I168" s="124"/>
      <c r="J168" s="124"/>
      <c r="K168" s="54"/>
      <c r="L168" s="54"/>
      <c r="M168" s="54"/>
      <c r="N168" s="54"/>
      <c r="O168" s="54"/>
      <c r="P168" s="54"/>
      <c r="Q168" s="54"/>
      <c r="R168" s="54"/>
      <c r="S168" s="54"/>
    </row>
    <row r="169" ht="16.5" customHeight="1">
      <c r="A169" s="53"/>
      <c r="B169" s="53"/>
      <c r="C169" s="53"/>
      <c r="D169" s="53"/>
      <c r="E169" s="53"/>
      <c r="F169" s="53"/>
      <c r="G169" s="53"/>
      <c r="H169" s="53"/>
      <c r="I169" s="124"/>
      <c r="J169" s="124"/>
      <c r="K169" s="54"/>
      <c r="L169" s="54"/>
      <c r="M169" s="54"/>
      <c r="N169" s="54"/>
      <c r="O169" s="54"/>
      <c r="P169" s="54"/>
      <c r="Q169" s="54"/>
      <c r="R169" s="54"/>
      <c r="S169" s="54"/>
    </row>
    <row r="170" ht="16.5" customHeight="1">
      <c r="A170" s="53"/>
      <c r="B170" s="53"/>
      <c r="C170" s="53"/>
      <c r="D170" s="53"/>
      <c r="E170" s="53"/>
      <c r="F170" s="53"/>
      <c r="G170" s="53"/>
      <c r="H170" s="53"/>
      <c r="I170" s="124"/>
      <c r="J170" s="124"/>
      <c r="K170" s="54"/>
      <c r="L170" s="54"/>
      <c r="M170" s="54"/>
      <c r="N170" s="54"/>
      <c r="O170" s="54"/>
      <c r="P170" s="54"/>
      <c r="Q170" s="54"/>
      <c r="R170" s="54"/>
      <c r="S170" s="54"/>
    </row>
    <row r="171" ht="16.5" customHeight="1">
      <c r="A171" s="53"/>
      <c r="B171" s="53"/>
      <c r="C171" s="53"/>
      <c r="D171" s="53"/>
      <c r="E171" s="53"/>
      <c r="F171" s="53"/>
      <c r="G171" s="53"/>
      <c r="H171" s="53"/>
      <c r="I171" s="124"/>
      <c r="J171" s="124"/>
      <c r="K171" s="54"/>
      <c r="L171" s="54"/>
      <c r="M171" s="54"/>
      <c r="N171" s="54"/>
      <c r="O171" s="54"/>
      <c r="P171" s="54"/>
      <c r="Q171" s="54"/>
      <c r="R171" s="54"/>
      <c r="S171" s="54"/>
    </row>
    <row r="172" ht="16.5" customHeight="1">
      <c r="A172" s="53"/>
      <c r="B172" s="53"/>
      <c r="C172" s="53"/>
      <c r="D172" s="53"/>
      <c r="E172" s="53"/>
      <c r="F172" s="53"/>
      <c r="G172" s="53"/>
      <c r="H172" s="53"/>
      <c r="I172" s="124"/>
      <c r="J172" s="124"/>
      <c r="K172" s="54"/>
      <c r="L172" s="54"/>
      <c r="M172" s="54"/>
      <c r="N172" s="54"/>
      <c r="O172" s="54"/>
      <c r="P172" s="54"/>
      <c r="Q172" s="54"/>
      <c r="R172" s="54"/>
      <c r="S172" s="54"/>
    </row>
    <row r="173" ht="16.5" customHeight="1">
      <c r="A173" s="53"/>
      <c r="B173" s="53"/>
      <c r="C173" s="53"/>
      <c r="D173" s="53"/>
      <c r="E173" s="53"/>
      <c r="F173" s="53"/>
      <c r="G173" s="53"/>
      <c r="H173" s="53"/>
      <c r="I173" s="124"/>
      <c r="J173" s="124"/>
      <c r="K173" s="54"/>
      <c r="L173" s="54"/>
      <c r="M173" s="54"/>
      <c r="N173" s="54"/>
      <c r="O173" s="54"/>
      <c r="P173" s="54"/>
      <c r="Q173" s="54"/>
      <c r="R173" s="54"/>
      <c r="S173" s="54"/>
    </row>
    <row r="174" ht="16.5" customHeight="1">
      <c r="A174" s="53"/>
      <c r="B174" s="53"/>
      <c r="C174" s="53"/>
      <c r="D174" s="53"/>
      <c r="E174" s="53"/>
      <c r="F174" s="53"/>
      <c r="G174" s="53"/>
      <c r="H174" s="53"/>
      <c r="I174" s="124"/>
      <c r="J174" s="124"/>
      <c r="K174" s="54"/>
      <c r="L174" s="54"/>
      <c r="M174" s="54"/>
      <c r="N174" s="54"/>
      <c r="O174" s="54"/>
      <c r="P174" s="54"/>
      <c r="Q174" s="54"/>
      <c r="R174" s="54"/>
      <c r="S174" s="54"/>
    </row>
    <row r="175" ht="16.5" customHeight="1">
      <c r="A175" s="53"/>
      <c r="B175" s="53"/>
      <c r="C175" s="53"/>
      <c r="D175" s="53"/>
      <c r="E175" s="53"/>
      <c r="F175" s="53"/>
      <c r="G175" s="53"/>
      <c r="H175" s="53"/>
      <c r="I175" s="124"/>
      <c r="J175" s="124"/>
      <c r="K175" s="54"/>
      <c r="L175" s="54"/>
      <c r="M175" s="54"/>
      <c r="N175" s="54"/>
      <c r="O175" s="54"/>
      <c r="P175" s="54"/>
      <c r="Q175" s="54"/>
      <c r="R175" s="54"/>
      <c r="S175" s="54"/>
    </row>
    <row r="176" ht="16.5" customHeight="1">
      <c r="A176" s="53"/>
      <c r="B176" s="53"/>
      <c r="C176" s="53"/>
      <c r="D176" s="53"/>
      <c r="E176" s="53"/>
      <c r="F176" s="53"/>
      <c r="G176" s="53"/>
      <c r="H176" s="53"/>
      <c r="I176" s="124"/>
      <c r="J176" s="124"/>
      <c r="K176" s="54"/>
      <c r="L176" s="54"/>
      <c r="M176" s="54"/>
      <c r="N176" s="54"/>
      <c r="O176" s="54"/>
      <c r="P176" s="54"/>
      <c r="Q176" s="54"/>
      <c r="R176" s="54"/>
      <c r="S176" s="54"/>
    </row>
    <row r="177" ht="16.5" customHeight="1">
      <c r="A177" s="53"/>
      <c r="B177" s="53"/>
      <c r="C177" s="53"/>
      <c r="D177" s="53"/>
      <c r="E177" s="53"/>
      <c r="F177" s="53"/>
      <c r="G177" s="53"/>
      <c r="H177" s="53"/>
      <c r="I177" s="124"/>
      <c r="J177" s="124"/>
      <c r="K177" s="54"/>
      <c r="L177" s="54"/>
      <c r="M177" s="54"/>
      <c r="N177" s="54"/>
      <c r="O177" s="54"/>
      <c r="P177" s="54"/>
      <c r="Q177" s="54"/>
      <c r="R177" s="54"/>
      <c r="S177" s="54"/>
    </row>
    <row r="178" ht="16.5" customHeight="1">
      <c r="A178" s="53"/>
      <c r="B178" s="53"/>
      <c r="C178" s="53"/>
      <c r="D178" s="53"/>
      <c r="E178" s="53"/>
      <c r="F178" s="53"/>
      <c r="G178" s="53"/>
      <c r="H178" s="53"/>
      <c r="I178" s="124"/>
      <c r="J178" s="124"/>
      <c r="K178" s="54"/>
      <c r="L178" s="54"/>
      <c r="M178" s="54"/>
      <c r="N178" s="54"/>
      <c r="O178" s="54"/>
      <c r="P178" s="54"/>
      <c r="Q178" s="54"/>
      <c r="R178" s="54"/>
      <c r="S178" s="54"/>
    </row>
    <row r="179" ht="16.5" customHeight="1">
      <c r="A179" s="53"/>
      <c r="B179" s="53"/>
      <c r="C179" s="53"/>
      <c r="D179" s="53"/>
      <c r="E179" s="53"/>
      <c r="F179" s="53"/>
      <c r="G179" s="53"/>
      <c r="H179" s="53"/>
      <c r="I179" s="124"/>
      <c r="J179" s="124"/>
      <c r="K179" s="54"/>
      <c r="L179" s="54"/>
      <c r="M179" s="54"/>
      <c r="N179" s="54"/>
      <c r="O179" s="54"/>
      <c r="P179" s="54"/>
      <c r="Q179" s="54"/>
      <c r="R179" s="54"/>
      <c r="S179" s="54"/>
    </row>
    <row r="180" ht="16.5" customHeight="1">
      <c r="A180" s="53"/>
      <c r="B180" s="53"/>
      <c r="C180" s="53"/>
      <c r="D180" s="53"/>
      <c r="E180" s="53"/>
      <c r="F180" s="53"/>
      <c r="G180" s="53"/>
      <c r="H180" s="53"/>
      <c r="I180" s="124"/>
      <c r="J180" s="124"/>
      <c r="K180" s="54"/>
      <c r="L180" s="54"/>
      <c r="M180" s="54"/>
      <c r="N180" s="54"/>
      <c r="O180" s="54"/>
      <c r="P180" s="54"/>
      <c r="Q180" s="54"/>
      <c r="R180" s="54"/>
      <c r="S180" s="54"/>
    </row>
    <row r="181" ht="16.5" customHeight="1">
      <c r="A181" s="53"/>
      <c r="B181" s="53"/>
      <c r="C181" s="53"/>
      <c r="D181" s="53"/>
      <c r="E181" s="53"/>
      <c r="F181" s="53"/>
      <c r="G181" s="53"/>
      <c r="H181" s="53"/>
      <c r="I181" s="124"/>
      <c r="J181" s="124"/>
      <c r="K181" s="54"/>
      <c r="L181" s="54"/>
      <c r="M181" s="54"/>
      <c r="N181" s="54"/>
      <c r="O181" s="54"/>
      <c r="P181" s="54"/>
      <c r="Q181" s="54"/>
      <c r="R181" s="54"/>
      <c r="S181" s="54"/>
    </row>
    <row r="182" ht="16.5" customHeight="1">
      <c r="A182" s="53"/>
      <c r="B182" s="53"/>
      <c r="C182" s="53"/>
      <c r="D182" s="53"/>
      <c r="E182" s="53"/>
      <c r="F182" s="53"/>
      <c r="G182" s="53"/>
      <c r="H182" s="53"/>
      <c r="I182" s="124"/>
      <c r="J182" s="124"/>
      <c r="K182" s="54"/>
      <c r="L182" s="54"/>
      <c r="M182" s="54"/>
      <c r="N182" s="54"/>
      <c r="O182" s="54"/>
      <c r="P182" s="54"/>
      <c r="Q182" s="54"/>
      <c r="R182" s="54"/>
      <c r="S182" s="54"/>
    </row>
    <row r="183" ht="16.5" customHeight="1">
      <c r="A183" s="53"/>
      <c r="B183" s="53"/>
      <c r="C183" s="53"/>
      <c r="D183" s="53"/>
      <c r="E183" s="53"/>
      <c r="F183" s="53"/>
      <c r="G183" s="53"/>
      <c r="H183" s="53"/>
      <c r="I183" s="124"/>
      <c r="J183" s="124"/>
      <c r="K183" s="54"/>
      <c r="L183" s="54"/>
      <c r="M183" s="54"/>
      <c r="N183" s="54"/>
      <c r="O183" s="54"/>
      <c r="P183" s="54"/>
      <c r="Q183" s="54"/>
      <c r="R183" s="54"/>
      <c r="S183" s="54"/>
    </row>
    <row r="184" ht="16.5" customHeight="1">
      <c r="A184" s="53"/>
      <c r="B184" s="53"/>
      <c r="C184" s="53"/>
      <c r="D184" s="53"/>
      <c r="E184" s="53"/>
      <c r="F184" s="53"/>
      <c r="G184" s="53"/>
      <c r="H184" s="53"/>
      <c r="I184" s="124"/>
      <c r="J184" s="124"/>
      <c r="K184" s="54"/>
      <c r="L184" s="54"/>
      <c r="M184" s="54"/>
      <c r="N184" s="54"/>
      <c r="O184" s="54"/>
      <c r="P184" s="54"/>
      <c r="Q184" s="54"/>
      <c r="R184" s="54"/>
      <c r="S184" s="54"/>
    </row>
    <row r="185" ht="16.5" customHeight="1">
      <c r="A185" s="53"/>
      <c r="B185" s="53"/>
      <c r="C185" s="53"/>
      <c r="D185" s="53"/>
      <c r="E185" s="53"/>
      <c r="F185" s="53"/>
      <c r="G185" s="53"/>
      <c r="H185" s="53"/>
      <c r="I185" s="124"/>
      <c r="J185" s="124"/>
      <c r="K185" s="54"/>
      <c r="L185" s="54"/>
      <c r="M185" s="54"/>
      <c r="N185" s="54"/>
      <c r="O185" s="54"/>
      <c r="P185" s="54"/>
      <c r="Q185" s="54"/>
      <c r="R185" s="54"/>
      <c r="S185" s="54"/>
    </row>
    <row r="186" ht="16.5" customHeight="1">
      <c r="A186" s="53"/>
      <c r="B186" s="53"/>
      <c r="C186" s="53"/>
      <c r="D186" s="53"/>
      <c r="E186" s="53"/>
      <c r="F186" s="53"/>
      <c r="G186" s="53"/>
      <c r="H186" s="53"/>
      <c r="I186" s="124"/>
      <c r="J186" s="124"/>
      <c r="K186" s="54"/>
      <c r="L186" s="54"/>
      <c r="M186" s="54"/>
      <c r="N186" s="54"/>
      <c r="O186" s="54"/>
      <c r="P186" s="54"/>
      <c r="Q186" s="54"/>
      <c r="R186" s="54"/>
      <c r="S186" s="54"/>
    </row>
    <row r="187" ht="16.5" customHeight="1">
      <c r="A187" s="53"/>
      <c r="B187" s="53"/>
      <c r="C187" s="53"/>
      <c r="D187" s="53"/>
      <c r="E187" s="53"/>
      <c r="F187" s="53"/>
      <c r="G187" s="53"/>
      <c r="H187" s="53"/>
      <c r="I187" s="124"/>
      <c r="J187" s="124"/>
      <c r="K187" s="54"/>
      <c r="L187" s="54"/>
      <c r="M187" s="54"/>
      <c r="N187" s="54"/>
      <c r="O187" s="54"/>
      <c r="P187" s="54"/>
      <c r="Q187" s="54"/>
      <c r="R187" s="54"/>
      <c r="S187" s="54"/>
    </row>
    <row r="188" ht="16.5" customHeight="1">
      <c r="A188" s="53"/>
      <c r="B188" s="53"/>
      <c r="C188" s="53"/>
      <c r="D188" s="53"/>
      <c r="E188" s="53"/>
      <c r="F188" s="53"/>
      <c r="G188" s="53"/>
      <c r="H188" s="53"/>
      <c r="I188" s="124"/>
      <c r="J188" s="124"/>
      <c r="K188" s="54"/>
      <c r="L188" s="54"/>
      <c r="M188" s="54"/>
      <c r="N188" s="54"/>
      <c r="O188" s="54"/>
      <c r="P188" s="54"/>
      <c r="Q188" s="54"/>
      <c r="R188" s="54"/>
      <c r="S188" s="54"/>
    </row>
    <row r="189" ht="16.5" customHeight="1">
      <c r="A189" s="53"/>
      <c r="B189" s="53"/>
      <c r="C189" s="53"/>
      <c r="D189" s="53"/>
      <c r="E189" s="53"/>
      <c r="F189" s="53"/>
      <c r="G189" s="53"/>
      <c r="H189" s="53"/>
      <c r="I189" s="124"/>
      <c r="J189" s="124"/>
      <c r="K189" s="54"/>
      <c r="L189" s="54"/>
      <c r="M189" s="54"/>
      <c r="N189" s="54"/>
      <c r="O189" s="54"/>
      <c r="P189" s="54"/>
      <c r="Q189" s="54"/>
      <c r="R189" s="54"/>
      <c r="S189" s="54"/>
    </row>
    <row r="190" ht="16.5" customHeight="1">
      <c r="A190" s="53"/>
      <c r="B190" s="53"/>
      <c r="C190" s="53"/>
      <c r="D190" s="53"/>
      <c r="E190" s="53"/>
      <c r="F190" s="53"/>
      <c r="G190" s="53"/>
      <c r="H190" s="53"/>
      <c r="I190" s="124"/>
      <c r="J190" s="124"/>
      <c r="K190" s="54"/>
      <c r="L190" s="54"/>
      <c r="M190" s="54"/>
      <c r="N190" s="54"/>
      <c r="O190" s="54"/>
      <c r="P190" s="54"/>
      <c r="Q190" s="54"/>
      <c r="R190" s="54"/>
      <c r="S190" s="54"/>
    </row>
    <row r="191" ht="16.5" customHeight="1">
      <c r="A191" s="53"/>
      <c r="B191" s="53"/>
      <c r="C191" s="53"/>
      <c r="D191" s="53"/>
      <c r="E191" s="53"/>
      <c r="F191" s="53"/>
      <c r="G191" s="53"/>
      <c r="H191" s="53"/>
      <c r="I191" s="124"/>
      <c r="J191" s="124"/>
      <c r="K191" s="54"/>
      <c r="L191" s="54"/>
      <c r="M191" s="54"/>
      <c r="N191" s="54"/>
      <c r="O191" s="54"/>
      <c r="P191" s="54"/>
      <c r="Q191" s="54"/>
      <c r="R191" s="54"/>
      <c r="S191" s="54"/>
    </row>
    <row r="192" ht="16.5" customHeight="1">
      <c r="A192" s="53"/>
      <c r="B192" s="53"/>
      <c r="C192" s="53"/>
      <c r="D192" s="53"/>
      <c r="E192" s="53"/>
      <c r="F192" s="53"/>
      <c r="G192" s="53"/>
      <c r="H192" s="53"/>
      <c r="I192" s="124"/>
      <c r="J192" s="124"/>
      <c r="K192" s="54"/>
      <c r="L192" s="54"/>
      <c r="M192" s="54"/>
      <c r="N192" s="54"/>
      <c r="O192" s="54"/>
      <c r="P192" s="54"/>
      <c r="Q192" s="54"/>
      <c r="R192" s="54"/>
      <c r="S192" s="54"/>
    </row>
    <row r="193" ht="16.5" customHeight="1">
      <c r="A193" s="53"/>
      <c r="B193" s="53"/>
      <c r="C193" s="53"/>
      <c r="D193" s="53"/>
      <c r="E193" s="53"/>
      <c r="F193" s="53"/>
      <c r="G193" s="53"/>
      <c r="H193" s="53"/>
      <c r="I193" s="124"/>
      <c r="J193" s="124"/>
      <c r="K193" s="54"/>
      <c r="L193" s="54"/>
      <c r="M193" s="54"/>
      <c r="N193" s="54"/>
      <c r="O193" s="54"/>
      <c r="P193" s="54"/>
      <c r="Q193" s="54"/>
      <c r="R193" s="54"/>
      <c r="S193" s="54"/>
    </row>
    <row r="194" ht="16.5" customHeight="1">
      <c r="A194" s="53"/>
      <c r="B194" s="53"/>
      <c r="C194" s="53"/>
      <c r="D194" s="53"/>
      <c r="E194" s="53"/>
      <c r="F194" s="53"/>
      <c r="G194" s="53"/>
      <c r="H194" s="53"/>
      <c r="I194" s="124"/>
      <c r="J194" s="124"/>
      <c r="K194" s="54"/>
      <c r="L194" s="54"/>
      <c r="M194" s="54"/>
      <c r="N194" s="54"/>
      <c r="O194" s="54"/>
      <c r="P194" s="54"/>
      <c r="Q194" s="54"/>
      <c r="R194" s="54"/>
      <c r="S194" s="54"/>
    </row>
    <row r="195" ht="16.5" customHeight="1">
      <c r="A195" s="53"/>
      <c r="B195" s="53"/>
      <c r="C195" s="53"/>
      <c r="D195" s="53"/>
      <c r="E195" s="53"/>
      <c r="F195" s="53"/>
      <c r="G195" s="53"/>
      <c r="H195" s="53"/>
      <c r="I195" s="124"/>
      <c r="J195" s="124"/>
      <c r="K195" s="54"/>
      <c r="L195" s="54"/>
      <c r="M195" s="54"/>
      <c r="N195" s="54"/>
      <c r="O195" s="54"/>
      <c r="P195" s="54"/>
      <c r="Q195" s="54"/>
      <c r="R195" s="54"/>
      <c r="S195" s="54"/>
    </row>
    <row r="196" ht="16.5" customHeight="1">
      <c r="A196" s="53"/>
      <c r="B196" s="53"/>
      <c r="C196" s="53"/>
      <c r="D196" s="53"/>
      <c r="E196" s="53"/>
      <c r="F196" s="53"/>
      <c r="G196" s="53"/>
      <c r="H196" s="53"/>
      <c r="I196" s="124"/>
      <c r="J196" s="124"/>
      <c r="K196" s="54"/>
      <c r="L196" s="54"/>
      <c r="M196" s="54"/>
      <c r="N196" s="54"/>
      <c r="O196" s="54"/>
      <c r="P196" s="54"/>
      <c r="Q196" s="54"/>
      <c r="R196" s="54"/>
      <c r="S196" s="54"/>
    </row>
    <row r="197" ht="16.5" customHeight="1">
      <c r="A197" s="53"/>
      <c r="B197" s="53"/>
      <c r="C197" s="53"/>
      <c r="D197" s="53"/>
      <c r="E197" s="53"/>
      <c r="F197" s="53"/>
      <c r="G197" s="53"/>
      <c r="H197" s="53"/>
      <c r="I197" s="124"/>
      <c r="J197" s="124"/>
      <c r="K197" s="54"/>
      <c r="L197" s="54"/>
      <c r="M197" s="54"/>
      <c r="N197" s="54"/>
      <c r="O197" s="54"/>
      <c r="P197" s="54"/>
      <c r="Q197" s="54"/>
      <c r="R197" s="54"/>
      <c r="S197" s="54"/>
    </row>
    <row r="198" ht="16.5" customHeight="1">
      <c r="A198" s="53"/>
      <c r="B198" s="53"/>
      <c r="C198" s="53"/>
      <c r="D198" s="53"/>
      <c r="E198" s="53"/>
      <c r="F198" s="53"/>
      <c r="G198" s="53"/>
      <c r="H198" s="53"/>
      <c r="I198" s="124"/>
      <c r="J198" s="124"/>
      <c r="K198" s="54"/>
      <c r="L198" s="54"/>
      <c r="M198" s="54"/>
      <c r="N198" s="54"/>
      <c r="O198" s="54"/>
      <c r="P198" s="54"/>
      <c r="Q198" s="54"/>
      <c r="R198" s="54"/>
      <c r="S198" s="54"/>
    </row>
    <row r="199" ht="16.5" customHeight="1">
      <c r="A199" s="53"/>
      <c r="B199" s="53"/>
      <c r="C199" s="53"/>
      <c r="D199" s="53"/>
      <c r="E199" s="53"/>
      <c r="F199" s="53"/>
      <c r="G199" s="53"/>
      <c r="H199" s="53"/>
      <c r="I199" s="124"/>
      <c r="J199" s="124"/>
      <c r="K199" s="54"/>
      <c r="L199" s="54"/>
      <c r="M199" s="54"/>
      <c r="N199" s="54"/>
      <c r="O199" s="54"/>
      <c r="P199" s="54"/>
      <c r="Q199" s="54"/>
      <c r="R199" s="54"/>
      <c r="S199" s="54"/>
    </row>
    <row r="200" ht="16.5" customHeight="1">
      <c r="A200" s="53"/>
      <c r="B200" s="53"/>
      <c r="C200" s="53"/>
      <c r="D200" s="53"/>
      <c r="E200" s="53"/>
      <c r="F200" s="53"/>
      <c r="G200" s="53"/>
      <c r="H200" s="53"/>
      <c r="I200" s="124"/>
      <c r="J200" s="124"/>
      <c r="K200" s="54"/>
      <c r="L200" s="54"/>
      <c r="M200" s="54"/>
      <c r="N200" s="54"/>
      <c r="O200" s="54"/>
      <c r="P200" s="54"/>
      <c r="Q200" s="54"/>
      <c r="R200" s="54"/>
      <c r="S200" s="54"/>
    </row>
    <row r="201" ht="16.5" customHeight="1">
      <c r="A201" s="53"/>
      <c r="B201" s="53"/>
      <c r="C201" s="53"/>
      <c r="D201" s="53"/>
      <c r="E201" s="53"/>
      <c r="F201" s="53"/>
      <c r="G201" s="53"/>
      <c r="H201" s="53"/>
      <c r="I201" s="124"/>
      <c r="J201" s="124"/>
      <c r="K201" s="54"/>
      <c r="L201" s="54"/>
      <c r="M201" s="54"/>
      <c r="N201" s="54"/>
      <c r="O201" s="54"/>
      <c r="P201" s="54"/>
      <c r="Q201" s="54"/>
      <c r="R201" s="54"/>
      <c r="S201" s="54"/>
    </row>
    <row r="202" ht="16.5" customHeight="1">
      <c r="A202" s="53"/>
      <c r="B202" s="53"/>
      <c r="C202" s="53"/>
      <c r="D202" s="53"/>
      <c r="E202" s="53"/>
      <c r="F202" s="53"/>
      <c r="G202" s="53"/>
      <c r="H202" s="53"/>
      <c r="I202" s="124"/>
      <c r="J202" s="124"/>
      <c r="K202" s="54"/>
      <c r="L202" s="54"/>
      <c r="M202" s="54"/>
      <c r="N202" s="54"/>
      <c r="O202" s="54"/>
      <c r="P202" s="54"/>
      <c r="Q202" s="54"/>
      <c r="R202" s="54"/>
      <c r="S202" s="54"/>
    </row>
    <row r="203" ht="16.5" customHeight="1">
      <c r="A203" s="53"/>
      <c r="B203" s="53"/>
      <c r="C203" s="53"/>
      <c r="D203" s="53"/>
      <c r="E203" s="53"/>
      <c r="F203" s="53"/>
      <c r="G203" s="53"/>
      <c r="H203" s="53"/>
      <c r="I203" s="124"/>
      <c r="J203" s="124"/>
      <c r="K203" s="54"/>
      <c r="L203" s="54"/>
      <c r="M203" s="54"/>
      <c r="N203" s="54"/>
      <c r="O203" s="54"/>
      <c r="P203" s="54"/>
      <c r="Q203" s="54"/>
      <c r="R203" s="54"/>
      <c r="S203" s="54"/>
    </row>
    <row r="204" ht="16.5" customHeight="1">
      <c r="A204" s="53"/>
      <c r="B204" s="53"/>
      <c r="C204" s="53"/>
      <c r="D204" s="53"/>
      <c r="E204" s="53"/>
      <c r="F204" s="53"/>
      <c r="G204" s="53"/>
      <c r="H204" s="53"/>
      <c r="I204" s="124"/>
      <c r="J204" s="124"/>
      <c r="K204" s="54"/>
      <c r="L204" s="54"/>
      <c r="M204" s="54"/>
      <c r="N204" s="54"/>
      <c r="O204" s="54"/>
      <c r="P204" s="54"/>
      <c r="Q204" s="54"/>
      <c r="R204" s="54"/>
      <c r="S204" s="54"/>
    </row>
    <row r="205" ht="16.5" customHeight="1">
      <c r="A205" s="53"/>
      <c r="B205" s="53"/>
      <c r="C205" s="53"/>
      <c r="D205" s="53"/>
      <c r="E205" s="53"/>
      <c r="F205" s="53"/>
      <c r="G205" s="53"/>
      <c r="H205" s="53"/>
      <c r="I205" s="124"/>
      <c r="J205" s="124"/>
      <c r="K205" s="54"/>
      <c r="L205" s="54"/>
      <c r="M205" s="54"/>
      <c r="N205" s="54"/>
      <c r="O205" s="54"/>
      <c r="P205" s="54"/>
      <c r="Q205" s="54"/>
      <c r="R205" s="54"/>
      <c r="S205" s="54"/>
    </row>
    <row r="206" ht="16.5" customHeight="1">
      <c r="A206" s="53"/>
      <c r="B206" s="53"/>
      <c r="C206" s="53"/>
      <c r="D206" s="53"/>
      <c r="E206" s="53"/>
      <c r="F206" s="53"/>
      <c r="G206" s="53"/>
      <c r="H206" s="53"/>
      <c r="I206" s="124"/>
      <c r="J206" s="124"/>
      <c r="K206" s="54"/>
      <c r="L206" s="54"/>
      <c r="M206" s="54"/>
      <c r="N206" s="54"/>
      <c r="O206" s="54"/>
      <c r="P206" s="54"/>
      <c r="Q206" s="54"/>
      <c r="R206" s="54"/>
      <c r="S206" s="54"/>
    </row>
    <row r="207" ht="16.5" customHeight="1">
      <c r="A207" s="53"/>
      <c r="B207" s="53"/>
      <c r="C207" s="53"/>
      <c r="D207" s="53"/>
      <c r="E207" s="53"/>
      <c r="F207" s="53"/>
      <c r="G207" s="53"/>
      <c r="H207" s="53"/>
      <c r="I207" s="124"/>
      <c r="J207" s="124"/>
      <c r="K207" s="54"/>
      <c r="L207" s="54"/>
      <c r="M207" s="54"/>
      <c r="N207" s="54"/>
      <c r="O207" s="54"/>
      <c r="P207" s="54"/>
      <c r="Q207" s="54"/>
      <c r="R207" s="54"/>
      <c r="S207" s="54"/>
    </row>
    <row r="208" ht="16.5" customHeight="1">
      <c r="A208" s="53"/>
      <c r="B208" s="53"/>
      <c r="C208" s="53"/>
      <c r="D208" s="53"/>
      <c r="E208" s="53"/>
      <c r="F208" s="53"/>
      <c r="G208" s="53"/>
      <c r="H208" s="53"/>
      <c r="I208" s="124"/>
      <c r="J208" s="124"/>
      <c r="K208" s="54"/>
      <c r="L208" s="54"/>
      <c r="M208" s="54"/>
      <c r="N208" s="54"/>
      <c r="O208" s="54"/>
      <c r="P208" s="54"/>
      <c r="Q208" s="54"/>
      <c r="R208" s="54"/>
      <c r="S208" s="54"/>
    </row>
    <row r="209" ht="16.5" customHeight="1">
      <c r="A209" s="53"/>
      <c r="B209" s="53"/>
      <c r="C209" s="53"/>
      <c r="D209" s="53"/>
      <c r="E209" s="53"/>
      <c r="F209" s="53"/>
      <c r="G209" s="53"/>
      <c r="H209" s="53"/>
      <c r="I209" s="124"/>
      <c r="J209" s="124"/>
      <c r="K209" s="54"/>
      <c r="L209" s="54"/>
      <c r="M209" s="54"/>
      <c r="N209" s="54"/>
      <c r="O209" s="54"/>
      <c r="P209" s="54"/>
      <c r="Q209" s="54"/>
      <c r="R209" s="54"/>
      <c r="S209" s="54"/>
    </row>
    <row r="210" ht="16.5" customHeight="1">
      <c r="A210" s="53"/>
      <c r="B210" s="53"/>
      <c r="C210" s="53"/>
      <c r="D210" s="53"/>
      <c r="E210" s="53"/>
      <c r="F210" s="53"/>
      <c r="G210" s="53"/>
      <c r="H210" s="53"/>
      <c r="I210" s="124"/>
      <c r="J210" s="124"/>
      <c r="K210" s="54"/>
      <c r="L210" s="54"/>
      <c r="M210" s="54"/>
      <c r="N210" s="54"/>
      <c r="O210" s="54"/>
      <c r="P210" s="54"/>
      <c r="Q210" s="54"/>
      <c r="R210" s="54"/>
      <c r="S210" s="54"/>
    </row>
    <row r="211" ht="16.5" customHeight="1">
      <c r="A211" s="53"/>
      <c r="B211" s="53"/>
      <c r="C211" s="53"/>
      <c r="D211" s="53"/>
      <c r="E211" s="53"/>
      <c r="F211" s="53"/>
      <c r="G211" s="53"/>
      <c r="H211" s="53"/>
      <c r="I211" s="124"/>
      <c r="J211" s="124"/>
      <c r="K211" s="54"/>
      <c r="L211" s="54"/>
      <c r="M211" s="54"/>
      <c r="N211" s="54"/>
      <c r="O211" s="54"/>
      <c r="P211" s="54"/>
      <c r="Q211" s="54"/>
      <c r="R211" s="54"/>
      <c r="S211" s="54"/>
    </row>
    <row r="212" ht="16.5" customHeight="1">
      <c r="A212" s="53"/>
      <c r="B212" s="53"/>
      <c r="C212" s="53"/>
      <c r="D212" s="53"/>
      <c r="E212" s="53"/>
      <c r="F212" s="53"/>
      <c r="G212" s="53"/>
      <c r="H212" s="53"/>
      <c r="I212" s="124"/>
      <c r="J212" s="124"/>
      <c r="K212" s="54"/>
      <c r="L212" s="54"/>
      <c r="M212" s="54"/>
      <c r="N212" s="54"/>
      <c r="O212" s="54"/>
      <c r="P212" s="54"/>
      <c r="Q212" s="54"/>
      <c r="R212" s="54"/>
      <c r="S212" s="54"/>
    </row>
    <row r="213" ht="16.5" customHeight="1">
      <c r="A213" s="53"/>
      <c r="B213" s="53"/>
      <c r="C213" s="53"/>
      <c r="D213" s="53"/>
      <c r="E213" s="53"/>
      <c r="F213" s="53"/>
      <c r="G213" s="53"/>
      <c r="H213" s="53"/>
      <c r="I213" s="124"/>
      <c r="J213" s="124"/>
      <c r="K213" s="54"/>
      <c r="L213" s="54"/>
      <c r="M213" s="54"/>
      <c r="N213" s="54"/>
      <c r="O213" s="54"/>
      <c r="P213" s="54"/>
      <c r="Q213" s="54"/>
      <c r="R213" s="54"/>
      <c r="S213" s="54"/>
    </row>
    <row r="214" ht="16.5" customHeight="1">
      <c r="A214" s="53"/>
      <c r="B214" s="53"/>
      <c r="C214" s="53"/>
      <c r="D214" s="53"/>
      <c r="E214" s="53"/>
      <c r="F214" s="53"/>
      <c r="G214" s="53"/>
      <c r="H214" s="53"/>
      <c r="I214" s="124"/>
      <c r="J214" s="124"/>
      <c r="K214" s="54"/>
      <c r="L214" s="54"/>
      <c r="M214" s="54"/>
      <c r="N214" s="54"/>
      <c r="O214" s="54"/>
      <c r="P214" s="54"/>
      <c r="Q214" s="54"/>
      <c r="R214" s="54"/>
      <c r="S214" s="54"/>
    </row>
    <row r="215" ht="16.5" customHeight="1">
      <c r="A215" s="53"/>
      <c r="B215" s="53"/>
      <c r="C215" s="53"/>
      <c r="D215" s="53"/>
      <c r="E215" s="53"/>
      <c r="F215" s="53"/>
      <c r="G215" s="53"/>
      <c r="H215" s="53"/>
      <c r="I215" s="124"/>
      <c r="J215" s="124"/>
      <c r="K215" s="54"/>
      <c r="L215" s="54"/>
      <c r="M215" s="54"/>
      <c r="N215" s="54"/>
      <c r="O215" s="54"/>
      <c r="P215" s="54"/>
      <c r="Q215" s="54"/>
      <c r="R215" s="54"/>
      <c r="S215" s="54"/>
    </row>
    <row r="216" ht="16.5" customHeight="1">
      <c r="A216" s="53"/>
      <c r="B216" s="53"/>
      <c r="C216" s="53"/>
      <c r="D216" s="53"/>
      <c r="E216" s="53"/>
      <c r="F216" s="53"/>
      <c r="G216" s="53"/>
      <c r="H216" s="53"/>
      <c r="I216" s="124"/>
      <c r="J216" s="124"/>
      <c r="K216" s="54"/>
      <c r="L216" s="54"/>
      <c r="M216" s="54"/>
      <c r="N216" s="54"/>
      <c r="O216" s="54"/>
      <c r="P216" s="54"/>
      <c r="Q216" s="54"/>
      <c r="R216" s="54"/>
      <c r="S216" s="54"/>
    </row>
    <row r="217" ht="16.5" customHeight="1">
      <c r="A217" s="53"/>
      <c r="B217" s="53"/>
      <c r="C217" s="53"/>
      <c r="D217" s="53"/>
      <c r="E217" s="53"/>
      <c r="F217" s="53"/>
      <c r="G217" s="53"/>
      <c r="H217" s="53"/>
      <c r="I217" s="124"/>
      <c r="J217" s="124"/>
      <c r="K217" s="54"/>
      <c r="L217" s="54"/>
      <c r="M217" s="54"/>
      <c r="N217" s="54"/>
      <c r="O217" s="54"/>
      <c r="P217" s="54"/>
      <c r="Q217" s="54"/>
      <c r="R217" s="54"/>
      <c r="S217" s="54"/>
    </row>
    <row r="218" ht="16.5" customHeight="1">
      <c r="A218" s="53"/>
      <c r="B218" s="53"/>
      <c r="C218" s="53"/>
      <c r="D218" s="53"/>
      <c r="E218" s="53"/>
      <c r="F218" s="53"/>
      <c r="G218" s="53"/>
      <c r="H218" s="53"/>
      <c r="I218" s="124"/>
      <c r="J218" s="124"/>
      <c r="K218" s="54"/>
      <c r="L218" s="54"/>
      <c r="M218" s="54"/>
      <c r="N218" s="54"/>
      <c r="O218" s="54"/>
      <c r="P218" s="54"/>
      <c r="Q218" s="54"/>
      <c r="R218" s="54"/>
      <c r="S218" s="54"/>
    </row>
    <row r="219" ht="16.5" customHeight="1">
      <c r="A219" s="53"/>
      <c r="B219" s="53"/>
      <c r="C219" s="53"/>
      <c r="D219" s="53"/>
      <c r="E219" s="53"/>
      <c r="F219" s="53"/>
      <c r="G219" s="53"/>
      <c r="H219" s="53"/>
      <c r="I219" s="124"/>
      <c r="J219" s="124"/>
      <c r="K219" s="54"/>
      <c r="L219" s="54"/>
      <c r="M219" s="54"/>
      <c r="N219" s="54"/>
      <c r="O219" s="54"/>
      <c r="P219" s="54"/>
      <c r="Q219" s="54"/>
      <c r="R219" s="54"/>
      <c r="S219" s="54"/>
    </row>
    <row r="220" ht="16.5" customHeight="1">
      <c r="A220" s="53"/>
      <c r="B220" s="53"/>
      <c r="C220" s="53"/>
      <c r="D220" s="53"/>
      <c r="E220" s="53"/>
      <c r="F220" s="53"/>
      <c r="G220" s="53"/>
      <c r="H220" s="53"/>
      <c r="I220" s="124"/>
      <c r="J220" s="124"/>
      <c r="K220" s="54"/>
      <c r="L220" s="54"/>
      <c r="M220" s="54"/>
      <c r="N220" s="54"/>
      <c r="O220" s="54"/>
      <c r="P220" s="54"/>
      <c r="Q220" s="54"/>
      <c r="R220" s="54"/>
      <c r="S220" s="54"/>
    </row>
    <row r="221" ht="16.5" customHeight="1">
      <c r="A221" s="53"/>
      <c r="B221" s="53"/>
      <c r="C221" s="53"/>
      <c r="D221" s="53"/>
      <c r="E221" s="53"/>
      <c r="F221" s="53"/>
      <c r="G221" s="53"/>
      <c r="H221" s="53"/>
      <c r="I221" s="124"/>
      <c r="J221" s="124"/>
      <c r="K221" s="54"/>
      <c r="L221" s="54"/>
      <c r="M221" s="54"/>
      <c r="N221" s="54"/>
      <c r="O221" s="54"/>
      <c r="P221" s="54"/>
      <c r="Q221" s="54"/>
      <c r="R221" s="54"/>
      <c r="S221" s="54"/>
    </row>
    <row r="222" ht="16.5" customHeight="1">
      <c r="A222" s="53"/>
      <c r="B222" s="53"/>
      <c r="C222" s="53"/>
      <c r="D222" s="53"/>
      <c r="E222" s="53"/>
      <c r="F222" s="53"/>
      <c r="G222" s="53"/>
      <c r="H222" s="53"/>
      <c r="I222" s="124"/>
      <c r="J222" s="124"/>
      <c r="K222" s="54"/>
      <c r="L222" s="54"/>
      <c r="M222" s="54"/>
      <c r="N222" s="54"/>
      <c r="O222" s="54"/>
      <c r="P222" s="54"/>
      <c r="Q222" s="54"/>
      <c r="R222" s="54"/>
      <c r="S222" s="54"/>
    </row>
    <row r="223" ht="16.5" customHeight="1">
      <c r="A223" s="53"/>
      <c r="B223" s="53"/>
      <c r="C223" s="53"/>
      <c r="D223" s="53"/>
      <c r="E223" s="53"/>
      <c r="F223" s="53"/>
      <c r="G223" s="53"/>
      <c r="H223" s="53"/>
      <c r="I223" s="124"/>
      <c r="J223" s="124"/>
      <c r="K223" s="54"/>
      <c r="L223" s="54"/>
      <c r="M223" s="54"/>
      <c r="N223" s="54"/>
      <c r="O223" s="54"/>
      <c r="P223" s="54"/>
      <c r="Q223" s="54"/>
      <c r="R223" s="54"/>
      <c r="S223" s="54"/>
    </row>
    <row r="224" ht="16.5" customHeight="1">
      <c r="A224" s="53"/>
      <c r="B224" s="53"/>
      <c r="C224" s="53"/>
      <c r="D224" s="53"/>
      <c r="E224" s="53"/>
      <c r="F224" s="53"/>
      <c r="G224" s="53"/>
      <c r="H224" s="53"/>
      <c r="I224" s="124"/>
      <c r="J224" s="124"/>
      <c r="K224" s="54"/>
      <c r="L224" s="54"/>
      <c r="M224" s="54"/>
      <c r="N224" s="54"/>
      <c r="O224" s="54"/>
      <c r="P224" s="54"/>
      <c r="Q224" s="54"/>
      <c r="R224" s="54"/>
      <c r="S224" s="54"/>
    </row>
    <row r="225" ht="16.5" customHeight="1">
      <c r="A225" s="53"/>
      <c r="B225" s="53"/>
      <c r="C225" s="53"/>
      <c r="D225" s="53"/>
      <c r="E225" s="53"/>
      <c r="F225" s="53"/>
      <c r="G225" s="53"/>
      <c r="H225" s="53"/>
      <c r="I225" s="124"/>
      <c r="J225" s="124"/>
      <c r="K225" s="54"/>
      <c r="L225" s="54"/>
      <c r="M225" s="54"/>
      <c r="N225" s="54"/>
      <c r="O225" s="54"/>
      <c r="P225" s="54"/>
      <c r="Q225" s="54"/>
      <c r="R225" s="54"/>
      <c r="S225" s="54"/>
    </row>
    <row r="226" ht="16.5" customHeight="1">
      <c r="A226" s="53"/>
      <c r="B226" s="53"/>
      <c r="C226" s="53"/>
      <c r="D226" s="53"/>
      <c r="E226" s="53"/>
      <c r="F226" s="53"/>
      <c r="G226" s="53"/>
      <c r="H226" s="53"/>
      <c r="I226" s="124"/>
      <c r="J226" s="124"/>
      <c r="K226" s="54"/>
      <c r="L226" s="54"/>
      <c r="M226" s="54"/>
      <c r="N226" s="54"/>
      <c r="O226" s="54"/>
      <c r="P226" s="54"/>
      <c r="Q226" s="54"/>
      <c r="R226" s="54"/>
      <c r="S226" s="54"/>
    </row>
    <row r="227" ht="16.5" customHeight="1">
      <c r="A227" s="53"/>
      <c r="B227" s="53"/>
      <c r="C227" s="53"/>
      <c r="D227" s="53"/>
      <c r="E227" s="53"/>
      <c r="F227" s="53"/>
      <c r="G227" s="53"/>
      <c r="H227" s="53"/>
      <c r="I227" s="124"/>
      <c r="J227" s="124"/>
      <c r="K227" s="54"/>
      <c r="L227" s="54"/>
      <c r="M227" s="54"/>
      <c r="N227" s="54"/>
      <c r="O227" s="54"/>
      <c r="P227" s="54"/>
      <c r="Q227" s="54"/>
      <c r="R227" s="54"/>
      <c r="S227" s="54"/>
    </row>
    <row r="228" ht="16.5" customHeight="1">
      <c r="A228" s="53"/>
      <c r="B228" s="53"/>
      <c r="C228" s="53"/>
      <c r="D228" s="53"/>
      <c r="E228" s="53"/>
      <c r="F228" s="53"/>
      <c r="G228" s="53"/>
      <c r="H228" s="53"/>
      <c r="I228" s="124"/>
      <c r="J228" s="124"/>
      <c r="K228" s="54"/>
      <c r="L228" s="54"/>
      <c r="M228" s="54"/>
      <c r="N228" s="54"/>
      <c r="O228" s="54"/>
      <c r="P228" s="54"/>
      <c r="Q228" s="54"/>
      <c r="R228" s="54"/>
      <c r="S228" s="54"/>
    </row>
    <row r="229" ht="16.5" customHeight="1">
      <c r="A229" s="53"/>
      <c r="B229" s="53"/>
      <c r="C229" s="53"/>
      <c r="D229" s="53"/>
      <c r="E229" s="53"/>
      <c r="F229" s="53"/>
      <c r="G229" s="53"/>
      <c r="H229" s="53"/>
      <c r="I229" s="124"/>
      <c r="J229" s="124"/>
      <c r="K229" s="54"/>
      <c r="L229" s="54"/>
      <c r="M229" s="54"/>
      <c r="N229" s="54"/>
      <c r="O229" s="54"/>
      <c r="P229" s="54"/>
      <c r="Q229" s="54"/>
      <c r="R229" s="54"/>
      <c r="S229" s="54"/>
    </row>
    <row r="230" ht="16.5" customHeight="1">
      <c r="A230" s="53"/>
      <c r="B230" s="53"/>
      <c r="C230" s="53"/>
      <c r="D230" s="53"/>
      <c r="E230" s="53"/>
      <c r="F230" s="53"/>
      <c r="G230" s="53"/>
      <c r="H230" s="53"/>
      <c r="I230" s="124"/>
      <c r="J230" s="124"/>
      <c r="K230" s="54"/>
      <c r="L230" s="54"/>
      <c r="M230" s="54"/>
      <c r="N230" s="54"/>
      <c r="O230" s="54"/>
      <c r="P230" s="54"/>
      <c r="Q230" s="54"/>
      <c r="R230" s="54"/>
      <c r="S230" s="54"/>
    </row>
    <row r="231" ht="16.5" customHeight="1">
      <c r="A231" s="53"/>
      <c r="B231" s="53"/>
      <c r="C231" s="53"/>
      <c r="D231" s="53"/>
      <c r="E231" s="53"/>
      <c r="F231" s="53"/>
      <c r="G231" s="53"/>
      <c r="H231" s="53"/>
      <c r="I231" s="124"/>
      <c r="J231" s="124"/>
      <c r="K231" s="54"/>
      <c r="L231" s="54"/>
      <c r="M231" s="54"/>
      <c r="N231" s="54"/>
      <c r="O231" s="54"/>
      <c r="P231" s="54"/>
      <c r="Q231" s="54"/>
      <c r="R231" s="54"/>
      <c r="S231" s="54"/>
    </row>
    <row r="232" ht="16.5" customHeight="1">
      <c r="A232" s="53"/>
      <c r="B232" s="53"/>
      <c r="C232" s="53"/>
      <c r="D232" s="53"/>
      <c r="E232" s="53"/>
      <c r="F232" s="53"/>
      <c r="G232" s="53"/>
      <c r="H232" s="53"/>
      <c r="I232" s="124"/>
      <c r="J232" s="124"/>
      <c r="K232" s="54"/>
      <c r="L232" s="54"/>
      <c r="M232" s="54"/>
      <c r="N232" s="54"/>
      <c r="O232" s="54"/>
      <c r="P232" s="54"/>
      <c r="Q232" s="54"/>
      <c r="R232" s="54"/>
      <c r="S232" s="54"/>
    </row>
    <row r="233" ht="16.5" customHeight="1">
      <c r="A233" s="53"/>
      <c r="B233" s="53"/>
      <c r="C233" s="53"/>
      <c r="D233" s="53"/>
      <c r="E233" s="53"/>
      <c r="F233" s="53"/>
      <c r="G233" s="53"/>
      <c r="H233" s="53"/>
      <c r="I233" s="124"/>
      <c r="J233" s="124"/>
      <c r="K233" s="54"/>
      <c r="L233" s="54"/>
      <c r="M233" s="54"/>
      <c r="N233" s="54"/>
      <c r="O233" s="54"/>
      <c r="P233" s="54"/>
      <c r="Q233" s="54"/>
      <c r="R233" s="54"/>
      <c r="S233" s="54"/>
    </row>
    <row r="234" ht="16.5" customHeight="1">
      <c r="A234" s="53"/>
      <c r="B234" s="53"/>
      <c r="C234" s="53"/>
      <c r="D234" s="53"/>
      <c r="E234" s="53"/>
      <c r="F234" s="53"/>
      <c r="G234" s="53"/>
      <c r="H234" s="53"/>
      <c r="I234" s="124"/>
      <c r="J234" s="124"/>
      <c r="K234" s="54"/>
      <c r="L234" s="54"/>
      <c r="M234" s="54"/>
      <c r="N234" s="54"/>
      <c r="O234" s="54"/>
      <c r="P234" s="54"/>
      <c r="Q234" s="54"/>
      <c r="R234" s="54"/>
      <c r="S234" s="54"/>
    </row>
    <row r="235" ht="16.5" customHeight="1">
      <c r="A235" s="53"/>
      <c r="B235" s="53"/>
      <c r="C235" s="53"/>
      <c r="D235" s="53"/>
      <c r="E235" s="53"/>
      <c r="F235" s="53"/>
      <c r="G235" s="53"/>
      <c r="H235" s="53"/>
      <c r="I235" s="124"/>
      <c r="J235" s="124"/>
      <c r="K235" s="54"/>
      <c r="L235" s="54"/>
      <c r="M235" s="54"/>
      <c r="N235" s="54"/>
      <c r="O235" s="54"/>
      <c r="P235" s="54"/>
      <c r="Q235" s="54"/>
      <c r="R235" s="54"/>
      <c r="S235" s="54"/>
    </row>
    <row r="236" ht="16.5" customHeight="1">
      <c r="A236" s="53"/>
      <c r="B236" s="53"/>
      <c r="C236" s="53"/>
      <c r="D236" s="53"/>
      <c r="E236" s="53"/>
      <c r="F236" s="53"/>
      <c r="G236" s="53"/>
      <c r="H236" s="53"/>
      <c r="I236" s="124"/>
      <c r="J236" s="124"/>
      <c r="K236" s="54"/>
      <c r="L236" s="54"/>
      <c r="M236" s="54"/>
      <c r="N236" s="54"/>
      <c r="O236" s="54"/>
      <c r="P236" s="54"/>
      <c r="Q236" s="54"/>
      <c r="R236" s="54"/>
      <c r="S236" s="54"/>
    </row>
    <row r="237" ht="16.5" customHeight="1">
      <c r="A237" s="53"/>
      <c r="B237" s="53"/>
      <c r="C237" s="53"/>
      <c r="D237" s="53"/>
      <c r="E237" s="53"/>
      <c r="F237" s="53"/>
      <c r="G237" s="53"/>
      <c r="H237" s="53"/>
      <c r="I237" s="124"/>
      <c r="J237" s="124"/>
      <c r="K237" s="54"/>
      <c r="L237" s="54"/>
      <c r="M237" s="54"/>
      <c r="N237" s="54"/>
      <c r="O237" s="54"/>
      <c r="P237" s="54"/>
      <c r="Q237" s="54"/>
      <c r="R237" s="54"/>
      <c r="S237" s="54"/>
    </row>
    <row r="238" ht="16.5" customHeight="1">
      <c r="A238" s="53"/>
      <c r="B238" s="53"/>
      <c r="C238" s="53"/>
      <c r="D238" s="53"/>
      <c r="E238" s="53"/>
      <c r="F238" s="53"/>
      <c r="G238" s="53"/>
      <c r="H238" s="53"/>
      <c r="I238" s="124"/>
      <c r="J238" s="124"/>
      <c r="K238" s="54"/>
      <c r="L238" s="54"/>
      <c r="M238" s="54"/>
      <c r="N238" s="54"/>
      <c r="O238" s="54"/>
      <c r="P238" s="54"/>
      <c r="Q238" s="54"/>
      <c r="R238" s="54"/>
      <c r="S238" s="54"/>
    </row>
    <row r="239" ht="16.5" customHeight="1">
      <c r="A239" s="53"/>
      <c r="B239" s="53"/>
      <c r="C239" s="53"/>
      <c r="D239" s="53"/>
      <c r="E239" s="53"/>
      <c r="F239" s="53"/>
      <c r="G239" s="53"/>
      <c r="H239" s="53"/>
      <c r="I239" s="124"/>
      <c r="J239" s="124"/>
      <c r="K239" s="54"/>
      <c r="L239" s="54"/>
      <c r="M239" s="54"/>
      <c r="N239" s="54"/>
      <c r="O239" s="54"/>
      <c r="P239" s="54"/>
      <c r="Q239" s="54"/>
      <c r="R239" s="54"/>
      <c r="S239" s="54"/>
    </row>
    <row r="240" ht="16.5" customHeight="1">
      <c r="A240" s="53"/>
      <c r="B240" s="53"/>
      <c r="C240" s="53"/>
      <c r="D240" s="53"/>
      <c r="E240" s="53"/>
      <c r="F240" s="53"/>
      <c r="G240" s="53"/>
      <c r="H240" s="53"/>
      <c r="I240" s="124"/>
      <c r="J240" s="124"/>
      <c r="K240" s="54"/>
      <c r="L240" s="54"/>
      <c r="M240" s="54"/>
      <c r="N240" s="54"/>
      <c r="O240" s="54"/>
      <c r="P240" s="54"/>
      <c r="Q240" s="54"/>
      <c r="R240" s="54"/>
      <c r="S240" s="54"/>
    </row>
    <row r="241" ht="16.5" customHeight="1">
      <c r="A241" s="53"/>
      <c r="B241" s="53"/>
      <c r="C241" s="53"/>
      <c r="D241" s="53"/>
      <c r="E241" s="53"/>
      <c r="F241" s="53"/>
      <c r="G241" s="53"/>
      <c r="H241" s="53"/>
      <c r="I241" s="124"/>
      <c r="J241" s="124"/>
      <c r="K241" s="54"/>
      <c r="L241" s="54"/>
      <c r="M241" s="54"/>
      <c r="N241" s="54"/>
      <c r="O241" s="54"/>
      <c r="P241" s="54"/>
      <c r="Q241" s="54"/>
      <c r="R241" s="54"/>
      <c r="S241" s="54"/>
    </row>
    <row r="242" ht="16.5" customHeight="1">
      <c r="A242" s="53"/>
      <c r="B242" s="53"/>
      <c r="C242" s="53"/>
      <c r="D242" s="53"/>
      <c r="E242" s="53"/>
      <c r="F242" s="53"/>
      <c r="G242" s="53"/>
      <c r="H242" s="53"/>
      <c r="I242" s="124"/>
      <c r="J242" s="124"/>
      <c r="K242" s="54"/>
      <c r="L242" s="54"/>
      <c r="M242" s="54"/>
      <c r="N242" s="54"/>
      <c r="O242" s="54"/>
      <c r="P242" s="54"/>
      <c r="Q242" s="54"/>
      <c r="R242" s="54"/>
      <c r="S242" s="54"/>
    </row>
    <row r="243" ht="16.5" customHeight="1">
      <c r="A243" s="53"/>
      <c r="B243" s="53"/>
      <c r="C243" s="53"/>
      <c r="D243" s="53"/>
      <c r="E243" s="53"/>
      <c r="F243" s="53"/>
      <c r="G243" s="53"/>
      <c r="H243" s="53"/>
      <c r="I243" s="124"/>
      <c r="J243" s="124"/>
      <c r="K243" s="54"/>
      <c r="L243" s="54"/>
      <c r="M243" s="54"/>
      <c r="N243" s="54"/>
      <c r="O243" s="54"/>
      <c r="P243" s="54"/>
      <c r="Q243" s="54"/>
      <c r="R243" s="54"/>
      <c r="S243" s="54"/>
    </row>
    <row r="244" ht="16.5" customHeight="1">
      <c r="A244" s="53"/>
      <c r="B244" s="53"/>
      <c r="C244" s="53"/>
      <c r="D244" s="53"/>
      <c r="E244" s="53"/>
      <c r="F244" s="53"/>
      <c r="G244" s="53"/>
      <c r="H244" s="53"/>
      <c r="I244" s="124"/>
      <c r="J244" s="124"/>
      <c r="K244" s="54"/>
      <c r="L244" s="54"/>
      <c r="M244" s="54"/>
      <c r="N244" s="54"/>
      <c r="O244" s="54"/>
      <c r="P244" s="54"/>
      <c r="Q244" s="54"/>
      <c r="R244" s="54"/>
      <c r="S244" s="54"/>
    </row>
    <row r="245" ht="16.5" customHeight="1">
      <c r="A245" s="53"/>
      <c r="B245" s="53"/>
      <c r="C245" s="53"/>
      <c r="D245" s="53"/>
      <c r="E245" s="53"/>
      <c r="F245" s="53"/>
      <c r="G245" s="53"/>
      <c r="H245" s="53"/>
      <c r="I245" s="124"/>
      <c r="J245" s="124"/>
      <c r="K245" s="54"/>
      <c r="L245" s="54"/>
      <c r="M245" s="54"/>
      <c r="N245" s="54"/>
      <c r="O245" s="54"/>
      <c r="P245" s="54"/>
      <c r="Q245" s="54"/>
      <c r="R245" s="54"/>
      <c r="S245" s="54"/>
    </row>
    <row r="246" ht="16.5" customHeight="1">
      <c r="A246" s="53"/>
      <c r="B246" s="53"/>
      <c r="C246" s="53"/>
      <c r="D246" s="53"/>
      <c r="E246" s="53"/>
      <c r="F246" s="53"/>
      <c r="G246" s="53"/>
      <c r="H246" s="53"/>
      <c r="I246" s="124"/>
      <c r="J246" s="124"/>
      <c r="K246" s="54"/>
      <c r="L246" s="54"/>
      <c r="M246" s="54"/>
      <c r="N246" s="54"/>
      <c r="O246" s="54"/>
      <c r="P246" s="54"/>
      <c r="Q246" s="54"/>
      <c r="R246" s="54"/>
      <c r="S246" s="54"/>
    </row>
    <row r="247" ht="16.5" customHeight="1">
      <c r="A247" s="53"/>
      <c r="B247" s="53"/>
      <c r="C247" s="53"/>
      <c r="D247" s="53"/>
      <c r="E247" s="53"/>
      <c r="F247" s="53"/>
      <c r="G247" s="53"/>
      <c r="H247" s="53"/>
      <c r="I247" s="124"/>
      <c r="J247" s="124"/>
      <c r="K247" s="54"/>
      <c r="L247" s="54"/>
      <c r="M247" s="54"/>
      <c r="N247" s="54"/>
      <c r="O247" s="54"/>
      <c r="P247" s="54"/>
      <c r="Q247" s="54"/>
      <c r="R247" s="54"/>
      <c r="S247" s="54"/>
    </row>
    <row r="248" ht="16.5" customHeight="1">
      <c r="A248" s="53"/>
      <c r="B248" s="53"/>
      <c r="C248" s="53"/>
      <c r="D248" s="53"/>
      <c r="E248" s="53"/>
      <c r="F248" s="53"/>
      <c r="G248" s="53"/>
      <c r="H248" s="53"/>
      <c r="I248" s="124"/>
      <c r="J248" s="124"/>
      <c r="K248" s="54"/>
      <c r="L248" s="54"/>
      <c r="M248" s="54"/>
      <c r="N248" s="54"/>
      <c r="O248" s="54"/>
      <c r="P248" s="54"/>
      <c r="Q248" s="54"/>
      <c r="R248" s="54"/>
      <c r="S248" s="54"/>
    </row>
    <row r="249" ht="16.5" customHeight="1">
      <c r="A249" s="53"/>
      <c r="B249" s="53"/>
      <c r="C249" s="53"/>
      <c r="D249" s="53"/>
      <c r="E249" s="53"/>
      <c r="F249" s="53"/>
      <c r="G249" s="53"/>
      <c r="H249" s="53"/>
      <c r="I249" s="124"/>
      <c r="J249" s="124"/>
      <c r="K249" s="54"/>
      <c r="L249" s="54"/>
      <c r="M249" s="54"/>
      <c r="N249" s="54"/>
      <c r="O249" s="54"/>
      <c r="P249" s="54"/>
      <c r="Q249" s="54"/>
      <c r="R249" s="54"/>
      <c r="S249" s="54"/>
    </row>
    <row r="250" ht="16.5" customHeight="1">
      <c r="A250" s="53"/>
      <c r="B250" s="53"/>
      <c r="C250" s="53"/>
      <c r="D250" s="53"/>
      <c r="E250" s="53"/>
      <c r="F250" s="53"/>
      <c r="G250" s="53"/>
      <c r="H250" s="53"/>
      <c r="I250" s="124"/>
      <c r="J250" s="124"/>
      <c r="K250" s="54"/>
      <c r="L250" s="54"/>
      <c r="M250" s="54"/>
      <c r="N250" s="54"/>
      <c r="O250" s="54"/>
      <c r="P250" s="54"/>
      <c r="Q250" s="54"/>
      <c r="R250" s="54"/>
      <c r="S250" s="54"/>
    </row>
    <row r="251" ht="16.5" customHeight="1">
      <c r="A251" s="53"/>
      <c r="B251" s="53"/>
      <c r="C251" s="53"/>
      <c r="D251" s="53"/>
      <c r="E251" s="53"/>
      <c r="F251" s="53"/>
      <c r="G251" s="53"/>
      <c r="H251" s="53"/>
      <c r="I251" s="124"/>
      <c r="J251" s="124"/>
      <c r="K251" s="54"/>
      <c r="L251" s="54"/>
      <c r="M251" s="54"/>
      <c r="N251" s="54"/>
      <c r="O251" s="54"/>
      <c r="P251" s="54"/>
      <c r="Q251" s="54"/>
      <c r="R251" s="54"/>
      <c r="S251" s="54"/>
    </row>
    <row r="252" ht="16.5" customHeight="1">
      <c r="A252" s="53"/>
      <c r="B252" s="53"/>
      <c r="C252" s="53"/>
      <c r="D252" s="53"/>
      <c r="E252" s="53"/>
      <c r="F252" s="53"/>
      <c r="G252" s="53"/>
      <c r="H252" s="53"/>
      <c r="I252" s="124"/>
      <c r="J252" s="124"/>
      <c r="K252" s="54"/>
      <c r="L252" s="54"/>
      <c r="M252" s="54"/>
      <c r="N252" s="54"/>
      <c r="O252" s="54"/>
      <c r="P252" s="54"/>
      <c r="Q252" s="54"/>
      <c r="R252" s="54"/>
      <c r="S252" s="54"/>
    </row>
    <row r="253" ht="16.5" customHeight="1">
      <c r="A253" s="53"/>
      <c r="B253" s="53"/>
      <c r="C253" s="53"/>
      <c r="D253" s="53"/>
      <c r="E253" s="53"/>
      <c r="F253" s="53"/>
      <c r="G253" s="53"/>
      <c r="H253" s="53"/>
      <c r="I253" s="124"/>
      <c r="J253" s="124"/>
      <c r="K253" s="54"/>
      <c r="L253" s="54"/>
      <c r="M253" s="54"/>
      <c r="N253" s="54"/>
      <c r="O253" s="54"/>
      <c r="P253" s="54"/>
      <c r="Q253" s="54"/>
      <c r="R253" s="54"/>
      <c r="S253" s="54"/>
    </row>
    <row r="254" ht="16.5" customHeight="1">
      <c r="A254" s="53"/>
      <c r="B254" s="53"/>
      <c r="C254" s="53"/>
      <c r="D254" s="53"/>
      <c r="E254" s="53"/>
      <c r="F254" s="53"/>
      <c r="G254" s="53"/>
      <c r="H254" s="53"/>
      <c r="I254" s="124"/>
      <c r="J254" s="124"/>
      <c r="K254" s="54"/>
      <c r="L254" s="54"/>
      <c r="M254" s="54"/>
      <c r="N254" s="54"/>
      <c r="O254" s="54"/>
      <c r="P254" s="54"/>
      <c r="Q254" s="54"/>
      <c r="R254" s="54"/>
      <c r="S254" s="54"/>
    </row>
    <row r="255" ht="16.5" customHeight="1">
      <c r="A255" s="53"/>
      <c r="B255" s="53"/>
      <c r="C255" s="53"/>
      <c r="D255" s="53"/>
      <c r="E255" s="53"/>
      <c r="F255" s="53"/>
      <c r="G255" s="53"/>
      <c r="H255" s="53"/>
      <c r="I255" s="124"/>
      <c r="J255" s="124"/>
      <c r="K255" s="54"/>
      <c r="L255" s="54"/>
      <c r="M255" s="54"/>
      <c r="N255" s="54"/>
      <c r="O255" s="54"/>
      <c r="P255" s="54"/>
      <c r="Q255" s="54"/>
      <c r="R255" s="54"/>
      <c r="S255" s="54"/>
    </row>
    <row r="256" ht="16.5" customHeight="1">
      <c r="A256" s="53"/>
      <c r="B256" s="53"/>
      <c r="C256" s="53"/>
      <c r="D256" s="53"/>
      <c r="E256" s="53"/>
      <c r="F256" s="53"/>
      <c r="G256" s="53"/>
      <c r="H256" s="53"/>
      <c r="I256" s="124"/>
      <c r="J256" s="124"/>
      <c r="K256" s="54"/>
      <c r="L256" s="54"/>
      <c r="M256" s="54"/>
      <c r="N256" s="54"/>
      <c r="O256" s="54"/>
      <c r="P256" s="54"/>
      <c r="Q256" s="54"/>
      <c r="R256" s="54"/>
      <c r="S256" s="54"/>
    </row>
    <row r="257" ht="16.5" customHeight="1">
      <c r="A257" s="53"/>
      <c r="B257" s="53"/>
      <c r="C257" s="53"/>
      <c r="D257" s="53"/>
      <c r="E257" s="53"/>
      <c r="F257" s="53"/>
      <c r="G257" s="53"/>
      <c r="H257" s="53"/>
      <c r="I257" s="124"/>
      <c r="J257" s="124"/>
      <c r="K257" s="54"/>
      <c r="L257" s="54"/>
      <c r="M257" s="54"/>
      <c r="N257" s="54"/>
      <c r="O257" s="54"/>
      <c r="P257" s="54"/>
      <c r="Q257" s="54"/>
      <c r="R257" s="54"/>
      <c r="S257" s="54"/>
    </row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J1"/>
    <mergeCell ref="A2:J2"/>
    <mergeCell ref="A3:J3"/>
  </mergeCells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19.0"/>
    <col customWidth="1" min="2" max="2" width="34.0"/>
    <col customWidth="1" min="3" max="3" width="9.38"/>
    <col customWidth="1" min="4" max="7" width="9.5"/>
    <col customWidth="1" min="8" max="8" width="20.5"/>
    <col customWidth="1" min="9" max="9" width="28.38"/>
    <col customWidth="1" min="10" max="10" width="7.0"/>
    <col customWidth="1" min="11" max="11" width="100.38"/>
    <col customWidth="1" min="12" max="12" width="3.13"/>
    <col customWidth="1" min="13" max="13" width="15.88"/>
    <col customWidth="1" min="14" max="16" width="10.38"/>
    <col customWidth="1" min="17" max="17" width="12.0"/>
    <col customWidth="1" min="18" max="22" width="8.63"/>
  </cols>
  <sheetData>
    <row r="1" ht="12.75" customHeight="1">
      <c r="A1" s="175" t="s">
        <v>593</v>
      </c>
      <c r="B1" s="40"/>
      <c r="C1" s="40"/>
      <c r="D1" s="40"/>
      <c r="E1" s="40"/>
      <c r="F1" s="40"/>
      <c r="G1" s="40"/>
      <c r="H1" s="176"/>
      <c r="I1" s="177"/>
      <c r="J1" s="178"/>
      <c r="K1" s="178"/>
      <c r="L1" s="178"/>
      <c r="M1" s="178"/>
      <c r="N1" s="179"/>
      <c r="O1" s="179"/>
      <c r="P1" s="179"/>
      <c r="Q1" s="179"/>
      <c r="R1" s="180" t="s">
        <v>593</v>
      </c>
      <c r="S1" s="181"/>
      <c r="T1" s="181"/>
      <c r="U1" s="181"/>
      <c r="V1" s="182"/>
    </row>
    <row r="2" ht="12.75" customHeight="1">
      <c r="A2" s="175" t="s">
        <v>1039</v>
      </c>
      <c r="B2" s="40"/>
      <c r="C2" s="40"/>
      <c r="D2" s="40"/>
      <c r="E2" s="40"/>
      <c r="F2" s="40"/>
      <c r="G2" s="40"/>
      <c r="H2" s="176"/>
      <c r="I2" s="177"/>
      <c r="J2" s="178"/>
      <c r="K2" s="178"/>
      <c r="L2" s="178"/>
      <c r="M2" s="178"/>
      <c r="N2" s="179"/>
      <c r="O2" s="179"/>
      <c r="P2" s="179"/>
      <c r="Q2" s="179"/>
      <c r="R2" s="180" t="s">
        <v>1040</v>
      </c>
      <c r="S2" s="181"/>
      <c r="T2" s="181"/>
      <c r="U2" s="181"/>
      <c r="V2" s="182"/>
    </row>
    <row r="3" ht="12.75" customHeight="1">
      <c r="A3" s="183" t="s">
        <v>1041</v>
      </c>
      <c r="B3" s="40"/>
      <c r="C3" s="40"/>
      <c r="D3" s="40"/>
      <c r="E3" s="40"/>
      <c r="F3" s="40"/>
      <c r="G3" s="40"/>
      <c r="H3" s="176"/>
      <c r="I3" s="184"/>
      <c r="J3" s="185"/>
      <c r="K3" s="178"/>
      <c r="L3" s="185"/>
      <c r="M3" s="178" t="s">
        <v>1042</v>
      </c>
      <c r="N3" s="179"/>
      <c r="O3" s="179"/>
      <c r="P3" s="179"/>
      <c r="Q3" s="179"/>
      <c r="R3" s="180" t="s">
        <v>1041</v>
      </c>
      <c r="S3" s="181"/>
      <c r="T3" s="181"/>
      <c r="U3" s="181"/>
      <c r="V3" s="182"/>
    </row>
    <row r="4" ht="12.75" customHeight="1">
      <c r="A4" s="186" t="s">
        <v>1</v>
      </c>
      <c r="B4" s="187" t="s">
        <v>1043</v>
      </c>
      <c r="C4" s="187" t="s">
        <v>1044</v>
      </c>
      <c r="D4" s="188" t="s">
        <v>1045</v>
      </c>
      <c r="E4" s="188" t="s">
        <v>1046</v>
      </c>
      <c r="F4" s="188" t="s">
        <v>1047</v>
      </c>
      <c r="G4" s="188" t="s">
        <v>1048</v>
      </c>
      <c r="H4" s="187" t="s">
        <v>665</v>
      </c>
      <c r="I4" s="189" t="s">
        <v>602</v>
      </c>
      <c r="J4" s="144"/>
      <c r="K4" s="144"/>
      <c r="L4" s="144"/>
      <c r="M4" s="144"/>
      <c r="N4" s="95" t="s">
        <v>1049</v>
      </c>
      <c r="O4" s="124" t="s">
        <v>1050</v>
      </c>
      <c r="P4" s="124" t="s">
        <v>1051</v>
      </c>
      <c r="Q4" s="124" t="s">
        <v>1052</v>
      </c>
      <c r="R4" s="190" t="s">
        <v>1</v>
      </c>
      <c r="S4" s="190" t="s">
        <v>1053</v>
      </c>
      <c r="T4" s="191" t="s">
        <v>665</v>
      </c>
      <c r="U4" s="192" t="s">
        <v>602</v>
      </c>
      <c r="V4" s="193" t="s">
        <v>1054</v>
      </c>
    </row>
    <row r="5" ht="12.75" customHeight="1">
      <c r="A5" s="121" t="s">
        <v>725</v>
      </c>
      <c r="B5" s="194" t="s">
        <v>1055</v>
      </c>
      <c r="C5" s="58" t="s">
        <v>1056</v>
      </c>
      <c r="D5" s="195" t="s">
        <v>1057</v>
      </c>
      <c r="E5" s="195" t="s">
        <v>1057</v>
      </c>
      <c r="F5" s="195" t="s">
        <v>1057</v>
      </c>
      <c r="G5" s="195" t="s">
        <v>1057</v>
      </c>
      <c r="H5" s="196" t="s">
        <v>1058</v>
      </c>
      <c r="I5" s="197" t="s">
        <v>611</v>
      </c>
      <c r="J5" s="144"/>
      <c r="K5" s="144"/>
      <c r="L5" s="144"/>
      <c r="M5" s="144" t="s">
        <v>1059</v>
      </c>
      <c r="N5" s="198" t="s">
        <v>1060</v>
      </c>
      <c r="O5" s="199">
        <v>100.0</v>
      </c>
      <c r="P5" s="179">
        <v>109.3</v>
      </c>
      <c r="Q5" s="179">
        <v>250.0</v>
      </c>
      <c r="R5" s="200" t="s">
        <v>725</v>
      </c>
      <c r="S5" s="145" t="s">
        <v>1061</v>
      </c>
      <c r="T5" s="200"/>
      <c r="U5" s="201" t="s">
        <v>1062</v>
      </c>
      <c r="V5" s="202"/>
    </row>
    <row r="6" ht="12.75" customHeight="1">
      <c r="A6" s="121" t="s">
        <v>725</v>
      </c>
      <c r="B6" s="203" t="s">
        <v>1063</v>
      </c>
      <c r="C6" s="58" t="s">
        <v>1059</v>
      </c>
      <c r="D6" s="195"/>
      <c r="E6" s="195"/>
      <c r="F6" s="195"/>
      <c r="G6" s="195"/>
      <c r="H6" s="204" t="s">
        <v>1062</v>
      </c>
      <c r="I6" s="197" t="s">
        <v>1062</v>
      </c>
      <c r="J6" s="144"/>
      <c r="K6" s="144"/>
      <c r="L6" s="144"/>
      <c r="M6" s="144"/>
      <c r="N6" s="179"/>
      <c r="O6" s="179"/>
      <c r="P6" s="179"/>
      <c r="Q6" s="179"/>
      <c r="R6" s="200" t="s">
        <v>835</v>
      </c>
      <c r="S6" s="145" t="s">
        <v>1064</v>
      </c>
      <c r="T6" s="200"/>
      <c r="U6" s="201" t="s">
        <v>1062</v>
      </c>
      <c r="V6" s="202"/>
    </row>
    <row r="7" ht="12.75" customHeight="1">
      <c r="A7" s="121" t="s">
        <v>725</v>
      </c>
      <c r="B7" s="203" t="s">
        <v>1065</v>
      </c>
      <c r="C7" s="58"/>
      <c r="D7" s="195"/>
      <c r="E7" s="195"/>
      <c r="F7" s="195"/>
      <c r="G7" s="195"/>
      <c r="H7" s="204" t="s">
        <v>1066</v>
      </c>
      <c r="I7" s="197" t="s">
        <v>1067</v>
      </c>
      <c r="J7" s="144"/>
      <c r="K7" s="144"/>
      <c r="L7" s="144"/>
      <c r="M7" s="144" t="s">
        <v>1059</v>
      </c>
      <c r="N7" s="179"/>
      <c r="O7" s="179"/>
      <c r="P7" s="179"/>
      <c r="Q7" s="179"/>
      <c r="R7" s="200" t="s">
        <v>725</v>
      </c>
      <c r="S7" s="145" t="s">
        <v>1068</v>
      </c>
      <c r="T7" s="200"/>
      <c r="U7" s="201" t="s">
        <v>611</v>
      </c>
      <c r="V7" s="205">
        <v>275.0</v>
      </c>
    </row>
    <row r="8" ht="12.75" customHeight="1">
      <c r="A8" s="74" t="s">
        <v>730</v>
      </c>
      <c r="B8" s="203" t="s">
        <v>1069</v>
      </c>
      <c r="C8" s="58" t="s">
        <v>1056</v>
      </c>
      <c r="D8" s="195" t="s">
        <v>1057</v>
      </c>
      <c r="E8" s="195" t="s">
        <v>1057</v>
      </c>
      <c r="F8" s="195" t="s">
        <v>1057</v>
      </c>
      <c r="G8" s="195" t="s">
        <v>1057</v>
      </c>
      <c r="H8" s="196" t="s">
        <v>1062</v>
      </c>
      <c r="I8" s="197" t="s">
        <v>1062</v>
      </c>
      <c r="J8" s="144"/>
      <c r="K8" s="144"/>
      <c r="L8" s="144"/>
      <c r="M8" s="144"/>
      <c r="N8" s="179"/>
      <c r="O8" s="179"/>
      <c r="P8" s="179"/>
      <c r="Q8" s="179"/>
      <c r="R8" s="200" t="s">
        <v>725</v>
      </c>
      <c r="S8" s="145" t="s">
        <v>1070</v>
      </c>
      <c r="T8" s="200"/>
      <c r="U8" s="201" t="s">
        <v>611</v>
      </c>
      <c r="V8" s="205">
        <v>275.0</v>
      </c>
    </row>
    <row r="9" ht="12.75" customHeight="1">
      <c r="A9" s="74" t="s">
        <v>730</v>
      </c>
      <c r="B9" s="203" t="s">
        <v>1071</v>
      </c>
      <c r="C9" s="206" t="s">
        <v>1072</v>
      </c>
      <c r="D9" s="195" t="s">
        <v>1057</v>
      </c>
      <c r="E9" s="195" t="s">
        <v>1057</v>
      </c>
      <c r="F9" s="195" t="s">
        <v>1057</v>
      </c>
      <c r="G9" s="195" t="s">
        <v>1057</v>
      </c>
      <c r="H9" s="196" t="s">
        <v>1062</v>
      </c>
      <c r="I9" s="197" t="s">
        <v>1062</v>
      </c>
      <c r="J9" s="144"/>
      <c r="K9" s="144"/>
      <c r="L9" s="144"/>
      <c r="M9" s="144"/>
      <c r="N9" s="179"/>
      <c r="O9" s="179"/>
      <c r="P9" s="179"/>
      <c r="Q9" s="179"/>
      <c r="R9" s="200" t="s">
        <v>725</v>
      </c>
      <c r="S9" s="145" t="s">
        <v>1073</v>
      </c>
      <c r="T9" s="200"/>
      <c r="U9" s="201" t="s">
        <v>611</v>
      </c>
      <c r="V9" s="205">
        <v>275.0</v>
      </c>
    </row>
    <row r="10" ht="12.75" customHeight="1">
      <c r="A10" s="74" t="s">
        <v>730</v>
      </c>
      <c r="B10" s="207" t="s">
        <v>1074</v>
      </c>
      <c r="C10" s="206" t="s">
        <v>616</v>
      </c>
      <c r="D10" s="195" t="s">
        <v>1057</v>
      </c>
      <c r="E10" s="195" t="s">
        <v>1057</v>
      </c>
      <c r="F10" s="195" t="s">
        <v>1057</v>
      </c>
      <c r="G10" s="195" t="s">
        <v>1057</v>
      </c>
      <c r="H10" s="196" t="s">
        <v>1058</v>
      </c>
      <c r="I10" s="197" t="s">
        <v>611</v>
      </c>
      <c r="J10" s="144"/>
      <c r="K10" s="144"/>
      <c r="L10" s="144"/>
      <c r="M10" s="144" t="s">
        <v>1059</v>
      </c>
      <c r="N10" s="198" t="s">
        <v>1075</v>
      </c>
      <c r="O10" s="199">
        <v>192.0</v>
      </c>
      <c r="P10" s="179"/>
      <c r="Q10" s="179"/>
      <c r="R10" s="200" t="s">
        <v>725</v>
      </c>
      <c r="S10" s="145" t="s">
        <v>1076</v>
      </c>
      <c r="T10" s="200"/>
      <c r="U10" s="201" t="s">
        <v>611</v>
      </c>
      <c r="V10" s="205">
        <v>275.0</v>
      </c>
    </row>
    <row r="11" ht="12.75" customHeight="1">
      <c r="A11" s="74" t="s">
        <v>730</v>
      </c>
      <c r="B11" s="207" t="s">
        <v>1074</v>
      </c>
      <c r="C11" s="206" t="s">
        <v>1077</v>
      </c>
      <c r="D11" s="195" t="s">
        <v>1057</v>
      </c>
      <c r="E11" s="195" t="s">
        <v>1057</v>
      </c>
      <c r="F11" s="195" t="s">
        <v>1057</v>
      </c>
      <c r="G11" s="195" t="s">
        <v>1057</v>
      </c>
      <c r="H11" s="196"/>
      <c r="I11" s="197"/>
      <c r="J11" s="144"/>
      <c r="K11" s="144"/>
      <c r="L11" s="144"/>
      <c r="M11" s="144"/>
      <c r="N11" s="179"/>
      <c r="O11" s="179"/>
      <c r="P11" s="179"/>
      <c r="Q11" s="179"/>
      <c r="R11" s="200" t="s">
        <v>835</v>
      </c>
      <c r="S11" s="145" t="s">
        <v>1078</v>
      </c>
      <c r="T11" s="200"/>
      <c r="U11" s="201" t="s">
        <v>611</v>
      </c>
      <c r="V11" s="205">
        <v>275.0</v>
      </c>
    </row>
    <row r="12" ht="12.75" customHeight="1">
      <c r="A12" s="74" t="s">
        <v>1079</v>
      </c>
      <c r="B12" s="207" t="s">
        <v>1080</v>
      </c>
      <c r="C12" s="206" t="s">
        <v>1059</v>
      </c>
      <c r="D12" s="195"/>
      <c r="E12" s="206"/>
      <c r="F12" s="195"/>
      <c r="G12" s="206"/>
      <c r="H12" s="204" t="s">
        <v>1062</v>
      </c>
      <c r="I12" s="197"/>
      <c r="J12" s="144"/>
      <c r="K12" s="144"/>
      <c r="L12" s="144"/>
      <c r="M12" s="144"/>
      <c r="N12" s="179"/>
      <c r="O12" s="179"/>
      <c r="P12" s="179"/>
      <c r="Q12" s="179"/>
      <c r="R12" s="200" t="s">
        <v>835</v>
      </c>
      <c r="S12" s="145" t="s">
        <v>1081</v>
      </c>
      <c r="T12" s="200"/>
      <c r="U12" s="201" t="s">
        <v>611</v>
      </c>
      <c r="V12" s="205">
        <v>275.0</v>
      </c>
    </row>
    <row r="13" ht="12.75" customHeight="1">
      <c r="A13" s="74" t="s">
        <v>1079</v>
      </c>
      <c r="B13" s="207" t="s">
        <v>1082</v>
      </c>
      <c r="C13" s="206" t="s">
        <v>1059</v>
      </c>
      <c r="D13" s="195"/>
      <c r="E13" s="206"/>
      <c r="F13" s="195"/>
      <c r="G13" s="206"/>
      <c r="H13" s="204" t="s">
        <v>1062</v>
      </c>
      <c r="I13" s="197"/>
      <c r="J13" s="144"/>
      <c r="K13" s="144"/>
      <c r="L13" s="144"/>
      <c r="M13" s="144"/>
      <c r="N13" s="179"/>
      <c r="O13" s="179"/>
      <c r="P13" s="179"/>
      <c r="Q13" s="179"/>
      <c r="R13" s="200" t="s">
        <v>835</v>
      </c>
      <c r="S13" s="145" t="s">
        <v>1083</v>
      </c>
      <c r="T13" s="200"/>
      <c r="U13" s="201" t="s">
        <v>611</v>
      </c>
      <c r="V13" s="205">
        <v>275.0</v>
      </c>
    </row>
    <row r="14" ht="12.75" customHeight="1">
      <c r="A14" s="74" t="s">
        <v>1079</v>
      </c>
      <c r="B14" s="207" t="s">
        <v>1084</v>
      </c>
      <c r="C14" s="206" t="s">
        <v>1059</v>
      </c>
      <c r="D14" s="195"/>
      <c r="E14" s="206"/>
      <c r="F14" s="195"/>
      <c r="G14" s="206"/>
      <c r="H14" s="204" t="s">
        <v>1062</v>
      </c>
      <c r="I14" s="197"/>
      <c r="J14" s="61" t="s">
        <v>1079</v>
      </c>
      <c r="K14" s="61" t="s">
        <v>1085</v>
      </c>
      <c r="L14" s="208" t="s">
        <v>1059</v>
      </c>
      <c r="M14" s="58"/>
      <c r="N14" s="179"/>
      <c r="O14" s="179"/>
      <c r="P14" s="179"/>
      <c r="Q14" s="179"/>
      <c r="R14" s="200" t="s">
        <v>835</v>
      </c>
      <c r="S14" s="145" t="s">
        <v>1086</v>
      </c>
      <c r="T14" s="200"/>
      <c r="U14" s="201" t="s">
        <v>611</v>
      </c>
      <c r="V14" s="205">
        <v>275.0</v>
      </c>
    </row>
    <row r="15" ht="12.75" customHeight="1">
      <c r="A15" s="74" t="s">
        <v>1087</v>
      </c>
      <c r="B15" s="207" t="s">
        <v>1088</v>
      </c>
      <c r="C15" s="206" t="s">
        <v>1059</v>
      </c>
      <c r="D15" s="195" t="s">
        <v>1057</v>
      </c>
      <c r="E15" s="195" t="s">
        <v>1057</v>
      </c>
      <c r="F15" s="195" t="s">
        <v>1057</v>
      </c>
      <c r="G15" s="195" t="s">
        <v>1057</v>
      </c>
      <c r="H15" s="204" t="s">
        <v>1089</v>
      </c>
      <c r="I15" s="209" t="s">
        <v>1089</v>
      </c>
      <c r="J15" s="144"/>
      <c r="K15" s="144"/>
      <c r="L15" s="144"/>
      <c r="M15" s="144"/>
      <c r="N15" s="179"/>
      <c r="O15" s="179"/>
      <c r="P15" s="179"/>
      <c r="Q15" s="179"/>
      <c r="R15" s="200" t="s">
        <v>827</v>
      </c>
      <c r="S15" s="145" t="s">
        <v>1090</v>
      </c>
      <c r="T15" s="200"/>
      <c r="U15" s="201" t="s">
        <v>1062</v>
      </c>
      <c r="V15" s="202"/>
    </row>
    <row r="16" ht="12.75" customHeight="1">
      <c r="A16" s="74" t="s">
        <v>1091</v>
      </c>
      <c r="B16" s="207" t="s">
        <v>1092</v>
      </c>
      <c r="C16" s="195" t="s">
        <v>1093</v>
      </c>
      <c r="D16" s="195" t="s">
        <v>1093</v>
      </c>
      <c r="E16" s="195" t="s">
        <v>1093</v>
      </c>
      <c r="F16" s="195" t="s">
        <v>1093</v>
      </c>
      <c r="G16" s="195" t="s">
        <v>1093</v>
      </c>
      <c r="H16" s="196" t="s">
        <v>1094</v>
      </c>
      <c r="I16" s="197" t="s">
        <v>1094</v>
      </c>
      <c r="J16" s="144"/>
      <c r="K16" s="144"/>
      <c r="L16" s="144"/>
      <c r="M16" s="144"/>
      <c r="N16" s="179"/>
      <c r="O16" s="179"/>
      <c r="P16" s="179"/>
      <c r="Q16" s="179"/>
      <c r="R16" s="200" t="s">
        <v>827</v>
      </c>
      <c r="S16" s="145" t="s">
        <v>1095</v>
      </c>
      <c r="T16" s="200"/>
      <c r="U16" s="201" t="s">
        <v>1062</v>
      </c>
      <c r="V16" s="202"/>
    </row>
    <row r="17" ht="12.75" customHeight="1">
      <c r="A17" s="61" t="s">
        <v>1091</v>
      </c>
      <c r="B17" s="210" t="s">
        <v>1096</v>
      </c>
      <c r="C17" s="58"/>
      <c r="D17" s="58"/>
      <c r="E17" s="58"/>
      <c r="F17" s="58"/>
      <c r="G17" s="58"/>
      <c r="H17" s="79" t="s">
        <v>1097</v>
      </c>
      <c r="I17" s="211" t="s">
        <v>1098</v>
      </c>
      <c r="J17" s="144"/>
      <c r="K17" s="144"/>
      <c r="L17" s="144"/>
      <c r="M17" s="144"/>
      <c r="N17" s="179"/>
      <c r="O17" s="179"/>
      <c r="P17" s="179"/>
      <c r="Q17" s="179"/>
      <c r="R17" s="200" t="s">
        <v>827</v>
      </c>
      <c r="S17" s="145" t="s">
        <v>1099</v>
      </c>
      <c r="T17" s="200"/>
      <c r="U17" s="201" t="s">
        <v>1062</v>
      </c>
      <c r="V17" s="202"/>
    </row>
    <row r="18" ht="12.75" customHeight="1">
      <c r="A18" s="61" t="s">
        <v>835</v>
      </c>
      <c r="B18" s="212" t="s">
        <v>1100</v>
      </c>
      <c r="C18" s="58"/>
      <c r="D18" s="195"/>
      <c r="E18" s="195"/>
      <c r="F18" s="195"/>
      <c r="G18" s="195"/>
      <c r="H18" s="204" t="s">
        <v>1062</v>
      </c>
      <c r="I18" s="197" t="s">
        <v>1062</v>
      </c>
      <c r="J18" s="144"/>
      <c r="K18" s="144"/>
      <c r="L18" s="144"/>
      <c r="M18" s="144"/>
      <c r="N18" s="179"/>
      <c r="O18" s="179"/>
      <c r="P18" s="179"/>
      <c r="Q18" s="179"/>
      <c r="R18" s="200" t="s">
        <v>827</v>
      </c>
      <c r="S18" s="145" t="s">
        <v>1101</v>
      </c>
      <c r="T18" s="200"/>
      <c r="U18" s="201" t="s">
        <v>611</v>
      </c>
      <c r="V18" s="205">
        <v>275.0</v>
      </c>
    </row>
    <row r="19" ht="12.75" customHeight="1">
      <c r="A19" s="61" t="s">
        <v>835</v>
      </c>
      <c r="B19" s="212" t="s">
        <v>1102</v>
      </c>
      <c r="C19" s="58"/>
      <c r="D19" s="195"/>
      <c r="E19" s="195"/>
      <c r="F19" s="195"/>
      <c r="G19" s="195"/>
      <c r="H19" s="204"/>
      <c r="I19" s="197"/>
      <c r="J19" s="144"/>
      <c r="K19" s="144"/>
      <c r="L19" s="144"/>
      <c r="M19" s="144"/>
      <c r="N19" s="179"/>
      <c r="O19" s="179"/>
      <c r="P19" s="179"/>
      <c r="Q19" s="179"/>
      <c r="R19" s="200" t="s">
        <v>827</v>
      </c>
      <c r="S19" s="145" t="s">
        <v>1103</v>
      </c>
      <c r="T19" s="200"/>
      <c r="U19" s="201" t="s">
        <v>611</v>
      </c>
      <c r="V19" s="205">
        <v>275.0</v>
      </c>
    </row>
    <row r="20" ht="12.75" customHeight="1">
      <c r="A20" s="61" t="s">
        <v>835</v>
      </c>
      <c r="B20" s="210" t="s">
        <v>1055</v>
      </c>
      <c r="C20" s="58" t="s">
        <v>1059</v>
      </c>
      <c r="D20" s="195" t="s">
        <v>1057</v>
      </c>
      <c r="E20" s="195" t="s">
        <v>1057</v>
      </c>
      <c r="F20" s="195" t="s">
        <v>1057</v>
      </c>
      <c r="G20" s="195" t="s">
        <v>1057</v>
      </c>
      <c r="H20" s="196" t="s">
        <v>1058</v>
      </c>
      <c r="I20" s="197" t="s">
        <v>611</v>
      </c>
      <c r="J20" s="144"/>
      <c r="K20" s="144"/>
      <c r="L20" s="144"/>
      <c r="M20" s="144" t="s">
        <v>1059</v>
      </c>
      <c r="N20" s="198" t="s">
        <v>1104</v>
      </c>
      <c r="O20" s="199">
        <v>108.0</v>
      </c>
      <c r="P20" s="179">
        <v>109.3</v>
      </c>
      <c r="Q20" s="179">
        <v>250.0</v>
      </c>
      <c r="R20" s="200" t="s">
        <v>827</v>
      </c>
      <c r="S20" s="145" t="s">
        <v>1105</v>
      </c>
      <c r="T20" s="200"/>
      <c r="U20" s="201" t="s">
        <v>611</v>
      </c>
      <c r="V20" s="205">
        <v>275.0</v>
      </c>
    </row>
    <row r="21" ht="12.75" customHeight="1">
      <c r="A21" s="61" t="s">
        <v>1106</v>
      </c>
      <c r="B21" s="203" t="s">
        <v>1107</v>
      </c>
      <c r="C21" s="58"/>
      <c r="D21" s="195"/>
      <c r="E21" s="195"/>
      <c r="F21" s="195"/>
      <c r="G21" s="195"/>
      <c r="H21" s="196" t="s">
        <v>1062</v>
      </c>
      <c r="I21" s="197" t="s">
        <v>1062</v>
      </c>
      <c r="J21" s="144"/>
      <c r="K21" s="144"/>
      <c r="L21" s="144"/>
      <c r="M21" s="144"/>
      <c r="N21" s="179"/>
      <c r="O21" s="179"/>
      <c r="P21" s="179"/>
      <c r="Q21" s="179"/>
      <c r="R21" s="200" t="s">
        <v>827</v>
      </c>
      <c r="S21" s="145" t="s">
        <v>1108</v>
      </c>
      <c r="T21" s="200"/>
      <c r="U21" s="201" t="s">
        <v>611</v>
      </c>
      <c r="V21" s="205">
        <v>275.0</v>
      </c>
    </row>
    <row r="22" ht="12.75" customHeight="1">
      <c r="A22" s="61" t="s">
        <v>1106</v>
      </c>
      <c r="B22" s="212" t="s">
        <v>1109</v>
      </c>
      <c r="C22" s="58"/>
      <c r="D22" s="58"/>
      <c r="E22" s="195"/>
      <c r="F22" s="195"/>
      <c r="G22" s="195"/>
      <c r="H22" s="204" t="s">
        <v>1062</v>
      </c>
      <c r="I22" s="197" t="s">
        <v>1062</v>
      </c>
      <c r="J22" s="144"/>
      <c r="K22" s="144"/>
      <c r="L22" s="144"/>
      <c r="M22" s="144"/>
      <c r="N22" s="179"/>
      <c r="O22" s="179"/>
      <c r="P22" s="179"/>
      <c r="Q22" s="179"/>
      <c r="R22" s="213" t="s">
        <v>967</v>
      </c>
      <c r="S22" s="145" t="s">
        <v>1110</v>
      </c>
      <c r="T22" s="200"/>
      <c r="U22" s="201" t="s">
        <v>1062</v>
      </c>
      <c r="V22" s="202"/>
    </row>
    <row r="23" ht="12.75" customHeight="1">
      <c r="A23" s="61" t="s">
        <v>1106</v>
      </c>
      <c r="B23" s="212" t="s">
        <v>1111</v>
      </c>
      <c r="C23" s="58"/>
      <c r="D23" s="58"/>
      <c r="E23" s="195"/>
      <c r="F23" s="195"/>
      <c r="G23" s="195"/>
      <c r="H23" s="204" t="s">
        <v>1062</v>
      </c>
      <c r="I23" s="197" t="s">
        <v>1062</v>
      </c>
      <c r="J23" s="144"/>
      <c r="K23" s="144"/>
      <c r="L23" s="144"/>
      <c r="M23" s="144"/>
      <c r="N23" s="179"/>
      <c r="O23" s="179"/>
      <c r="P23" s="179"/>
      <c r="Q23" s="179"/>
      <c r="R23" s="213" t="s">
        <v>967</v>
      </c>
      <c r="S23" s="145" t="s">
        <v>1112</v>
      </c>
      <c r="T23" s="200"/>
      <c r="U23" s="201" t="s">
        <v>1062</v>
      </c>
      <c r="V23" s="202"/>
    </row>
    <row r="24" ht="12.75" customHeight="1">
      <c r="A24" s="61" t="s">
        <v>1106</v>
      </c>
      <c r="B24" s="212" t="s">
        <v>1113</v>
      </c>
      <c r="C24" s="58"/>
      <c r="D24" s="58"/>
      <c r="E24" s="195"/>
      <c r="F24" s="195"/>
      <c r="G24" s="195"/>
      <c r="H24" s="196" t="s">
        <v>1062</v>
      </c>
      <c r="I24" s="197" t="s">
        <v>1062</v>
      </c>
      <c r="J24" s="144"/>
      <c r="K24" s="144"/>
      <c r="L24" s="144"/>
      <c r="M24" s="144"/>
      <c r="N24" s="179"/>
      <c r="O24" s="179"/>
      <c r="P24" s="179"/>
      <c r="Q24" s="179"/>
      <c r="R24" s="213" t="s">
        <v>967</v>
      </c>
      <c r="S24" s="145" t="s">
        <v>1114</v>
      </c>
      <c r="T24" s="200"/>
      <c r="U24" s="201" t="s">
        <v>1062</v>
      </c>
      <c r="V24" s="202"/>
    </row>
    <row r="25" ht="12.75" customHeight="1">
      <c r="A25" s="61" t="s">
        <v>1106</v>
      </c>
      <c r="B25" s="210" t="s">
        <v>1055</v>
      </c>
      <c r="C25" s="58" t="s">
        <v>1059</v>
      </c>
      <c r="D25" s="195" t="s">
        <v>1057</v>
      </c>
      <c r="E25" s="195" t="s">
        <v>1057</v>
      </c>
      <c r="F25" s="195" t="s">
        <v>1057</v>
      </c>
      <c r="G25" s="195" t="s">
        <v>1057</v>
      </c>
      <c r="H25" s="196" t="s">
        <v>1058</v>
      </c>
      <c r="I25" s="197" t="s">
        <v>611</v>
      </c>
      <c r="J25" s="144"/>
      <c r="K25" s="144"/>
      <c r="L25" s="144"/>
      <c r="M25" s="144" t="s">
        <v>1059</v>
      </c>
      <c r="N25" s="198" t="s">
        <v>1075</v>
      </c>
      <c r="O25" s="199">
        <v>192.0</v>
      </c>
      <c r="P25" s="179">
        <v>109.3</v>
      </c>
      <c r="Q25" s="179">
        <v>250.0</v>
      </c>
      <c r="R25" s="213" t="s">
        <v>967</v>
      </c>
      <c r="S25" s="145" t="s">
        <v>1115</v>
      </c>
      <c r="T25" s="200"/>
      <c r="U25" s="201" t="s">
        <v>1062</v>
      </c>
      <c r="V25" s="202"/>
    </row>
    <row r="26" ht="12.75" customHeight="1">
      <c r="A26" s="74" t="s">
        <v>970</v>
      </c>
      <c r="B26" s="203" t="s">
        <v>1116</v>
      </c>
      <c r="C26" s="214"/>
      <c r="D26" s="195" t="s">
        <v>1057</v>
      </c>
      <c r="E26" s="206" t="s">
        <v>1093</v>
      </c>
      <c r="F26" s="206" t="s">
        <v>1093</v>
      </c>
      <c r="G26" s="206" t="s">
        <v>1093</v>
      </c>
      <c r="H26" s="215"/>
      <c r="I26" s="78"/>
      <c r="J26" s="144"/>
      <c r="K26" s="144"/>
      <c r="L26" s="144"/>
      <c r="M26" s="144"/>
      <c r="N26" s="179"/>
      <c r="O26" s="179"/>
      <c r="P26" s="179"/>
      <c r="Q26" s="179"/>
      <c r="R26" s="213" t="s">
        <v>967</v>
      </c>
      <c r="S26" s="145" t="s">
        <v>1117</v>
      </c>
      <c r="T26" s="200"/>
      <c r="U26" s="201" t="s">
        <v>1062</v>
      </c>
      <c r="V26" s="202"/>
    </row>
    <row r="27" ht="12.75" customHeight="1">
      <c r="A27" s="112" t="s">
        <v>1</v>
      </c>
      <c r="B27" s="216" t="s">
        <v>1118</v>
      </c>
      <c r="C27" s="217" t="s">
        <v>601</v>
      </c>
      <c r="D27" s="112"/>
      <c r="E27" s="112"/>
      <c r="F27" s="112"/>
      <c r="G27" s="112"/>
      <c r="H27" s="218"/>
      <c r="I27" s="219"/>
      <c r="J27" s="144"/>
      <c r="K27" s="144"/>
      <c r="L27" s="144"/>
      <c r="M27" s="144"/>
      <c r="N27" s="179"/>
      <c r="O27" s="179"/>
      <c r="P27" s="179"/>
      <c r="Q27" s="179"/>
      <c r="R27" s="213" t="s">
        <v>967</v>
      </c>
      <c r="S27" s="145" t="s">
        <v>1119</v>
      </c>
      <c r="T27" s="200"/>
      <c r="U27" s="201" t="s">
        <v>611</v>
      </c>
      <c r="V27" s="205">
        <v>275.0</v>
      </c>
    </row>
    <row r="28" ht="12.75" customHeight="1">
      <c r="A28" s="220" t="s">
        <v>1120</v>
      </c>
      <c r="B28" s="219" t="s">
        <v>1121</v>
      </c>
      <c r="C28" s="221">
        <v>1.0</v>
      </c>
      <c r="D28" s="195" t="s">
        <v>1057</v>
      </c>
      <c r="E28" s="206" t="s">
        <v>1093</v>
      </c>
      <c r="F28" s="206" t="s">
        <v>1093</v>
      </c>
      <c r="G28" s="206" t="s">
        <v>1093</v>
      </c>
      <c r="H28" s="163"/>
      <c r="I28" s="222"/>
      <c r="J28" s="144"/>
      <c r="K28" s="144"/>
      <c r="L28" s="144"/>
      <c r="M28" s="144"/>
      <c r="N28" s="179"/>
      <c r="O28" s="179"/>
      <c r="P28" s="179"/>
      <c r="Q28" s="179"/>
      <c r="R28" s="213" t="s">
        <v>967</v>
      </c>
      <c r="S28" s="145" t="s">
        <v>1122</v>
      </c>
      <c r="T28" s="200"/>
      <c r="U28" s="201" t="s">
        <v>611</v>
      </c>
      <c r="V28" s="205">
        <v>275.0</v>
      </c>
    </row>
    <row r="29" ht="12.75" customHeight="1">
      <c r="A29" s="223"/>
      <c r="B29" s="219" t="s">
        <v>1123</v>
      </c>
      <c r="C29" s="221">
        <v>1.0</v>
      </c>
      <c r="D29" s="195" t="s">
        <v>1057</v>
      </c>
      <c r="E29" s="206" t="s">
        <v>1093</v>
      </c>
      <c r="F29" s="206" t="s">
        <v>1093</v>
      </c>
      <c r="G29" s="206" t="s">
        <v>1093</v>
      </c>
      <c r="H29" s="163"/>
      <c r="I29" s="222"/>
      <c r="J29" s="144"/>
      <c r="K29" s="144"/>
      <c r="L29" s="144"/>
      <c r="M29" s="144"/>
      <c r="N29" s="179"/>
      <c r="O29" s="179"/>
      <c r="P29" s="179"/>
      <c r="Q29" s="179"/>
      <c r="R29" s="213" t="s">
        <v>967</v>
      </c>
      <c r="S29" s="145" t="s">
        <v>1124</v>
      </c>
      <c r="T29" s="200"/>
      <c r="U29" s="201" t="s">
        <v>611</v>
      </c>
      <c r="V29" s="205">
        <v>275.0</v>
      </c>
    </row>
    <row r="30" ht="12.75" customHeight="1">
      <c r="A30" s="224"/>
      <c r="B30" s="219" t="s">
        <v>1125</v>
      </c>
      <c r="C30" s="221">
        <v>1.0</v>
      </c>
      <c r="D30" s="195" t="s">
        <v>1057</v>
      </c>
      <c r="E30" s="206" t="s">
        <v>1093</v>
      </c>
      <c r="F30" s="206" t="s">
        <v>1093</v>
      </c>
      <c r="G30" s="206" t="s">
        <v>1093</v>
      </c>
      <c r="H30" s="163"/>
      <c r="I30" s="222"/>
      <c r="J30" s="144"/>
      <c r="K30" s="144"/>
      <c r="L30" s="144"/>
      <c r="M30" s="144"/>
      <c r="N30" s="179"/>
      <c r="O30" s="179"/>
      <c r="P30" s="179"/>
      <c r="Q30" s="179"/>
      <c r="R30" s="213" t="s">
        <v>967</v>
      </c>
      <c r="S30" s="145" t="s">
        <v>1126</v>
      </c>
      <c r="T30" s="200"/>
      <c r="U30" s="201" t="s">
        <v>611</v>
      </c>
      <c r="V30" s="205">
        <v>275.0</v>
      </c>
    </row>
    <row r="31" ht="12.75" customHeight="1">
      <c r="A31" s="61" t="s">
        <v>973</v>
      </c>
      <c r="B31" s="219" t="s">
        <v>1127</v>
      </c>
      <c r="C31" s="221">
        <v>1.0</v>
      </c>
      <c r="D31" s="195" t="s">
        <v>1057</v>
      </c>
      <c r="E31" s="206" t="s">
        <v>1093</v>
      </c>
      <c r="F31" s="206" t="s">
        <v>1093</v>
      </c>
      <c r="G31" s="206" t="s">
        <v>1093</v>
      </c>
      <c r="H31" s="163"/>
      <c r="I31" s="222"/>
      <c r="J31" s="144"/>
      <c r="K31" s="144"/>
      <c r="L31" s="144"/>
      <c r="M31" s="144"/>
      <c r="N31" s="179"/>
      <c r="O31" s="179"/>
      <c r="P31" s="179"/>
      <c r="Q31" s="179"/>
      <c r="R31" s="200" t="s">
        <v>18</v>
      </c>
      <c r="S31" s="145" t="s">
        <v>1128</v>
      </c>
      <c r="T31" s="200"/>
      <c r="U31" s="201" t="s">
        <v>1129</v>
      </c>
      <c r="V31" s="205">
        <v>439.0</v>
      </c>
    </row>
    <row r="32" ht="12.75" customHeight="1">
      <c r="A32" s="61" t="s">
        <v>973</v>
      </c>
      <c r="B32" s="219" t="s">
        <v>1130</v>
      </c>
      <c r="C32" s="225">
        <v>5.0</v>
      </c>
      <c r="D32" s="195" t="s">
        <v>1057</v>
      </c>
      <c r="E32" s="206" t="s">
        <v>1093</v>
      </c>
      <c r="F32" s="206" t="s">
        <v>1093</v>
      </c>
      <c r="G32" s="206" t="s">
        <v>1093</v>
      </c>
      <c r="H32" s="163"/>
      <c r="I32" s="222"/>
      <c r="J32" s="144"/>
      <c r="K32" s="144"/>
      <c r="L32" s="144"/>
      <c r="M32" s="144"/>
      <c r="N32" s="179"/>
      <c r="O32" s="179"/>
      <c r="P32" s="179"/>
      <c r="Q32" s="179"/>
      <c r="R32" s="200" t="s">
        <v>835</v>
      </c>
      <c r="S32" s="145" t="s">
        <v>1131</v>
      </c>
      <c r="T32" s="200"/>
      <c r="U32" s="201" t="s">
        <v>1129</v>
      </c>
      <c r="V32" s="205">
        <v>429.0</v>
      </c>
    </row>
    <row r="33" ht="12.75" customHeight="1">
      <c r="A33" s="58" t="s">
        <v>974</v>
      </c>
      <c r="B33" s="219" t="s">
        <v>1132</v>
      </c>
      <c r="C33" s="225">
        <v>1.0</v>
      </c>
      <c r="D33" s="195" t="s">
        <v>1057</v>
      </c>
      <c r="E33" s="206" t="s">
        <v>1093</v>
      </c>
      <c r="F33" s="206" t="s">
        <v>1093</v>
      </c>
      <c r="G33" s="206" t="s">
        <v>1093</v>
      </c>
      <c r="H33" s="163"/>
      <c r="I33" s="222"/>
      <c r="J33" s="144"/>
      <c r="K33" s="144"/>
      <c r="L33" s="144"/>
      <c r="M33" s="144"/>
      <c r="N33" s="179"/>
      <c r="O33" s="179"/>
      <c r="P33" s="179"/>
      <c r="Q33" s="179"/>
      <c r="R33" s="200" t="s">
        <v>970</v>
      </c>
      <c r="S33" s="145" t="s">
        <v>1133</v>
      </c>
      <c r="T33" s="200"/>
      <c r="U33" s="201" t="s">
        <v>1134</v>
      </c>
      <c r="V33" s="205">
        <v>296.0</v>
      </c>
    </row>
    <row r="34" ht="12.75" customHeight="1">
      <c r="A34" s="58" t="s">
        <v>975</v>
      </c>
      <c r="B34" s="219" t="s">
        <v>1132</v>
      </c>
      <c r="C34" s="225">
        <v>1.0</v>
      </c>
      <c r="D34" s="195" t="s">
        <v>1057</v>
      </c>
      <c r="E34" s="206" t="s">
        <v>1093</v>
      </c>
      <c r="F34" s="206" t="s">
        <v>1093</v>
      </c>
      <c r="G34" s="206" t="s">
        <v>1093</v>
      </c>
      <c r="H34" s="163"/>
      <c r="I34" s="222"/>
      <c r="J34" s="144"/>
      <c r="K34" s="144"/>
      <c r="L34" s="144"/>
      <c r="M34" s="144"/>
      <c r="N34" s="179"/>
      <c r="O34" s="179"/>
      <c r="P34" s="179"/>
      <c r="Q34" s="179"/>
      <c r="R34" s="226" t="s">
        <v>1</v>
      </c>
      <c r="S34" s="226" t="s">
        <v>1135</v>
      </c>
      <c r="T34" s="226" t="s">
        <v>601</v>
      </c>
      <c r="U34" s="227" t="s">
        <v>1136</v>
      </c>
      <c r="V34" s="145"/>
    </row>
    <row r="35" ht="12.75" customHeight="1">
      <c r="A35" s="58" t="s">
        <v>976</v>
      </c>
      <c r="B35" s="219" t="s">
        <v>1132</v>
      </c>
      <c r="C35" s="225">
        <v>2.0</v>
      </c>
      <c r="D35" s="195" t="s">
        <v>1057</v>
      </c>
      <c r="E35" s="206" t="s">
        <v>1093</v>
      </c>
      <c r="F35" s="206" t="s">
        <v>1093</v>
      </c>
      <c r="G35" s="206" t="s">
        <v>1093</v>
      </c>
      <c r="H35" s="163"/>
      <c r="I35" s="222"/>
      <c r="J35" s="144"/>
      <c r="K35" s="144"/>
      <c r="L35" s="144"/>
      <c r="M35" s="144"/>
      <c r="N35" s="179"/>
      <c r="O35" s="179"/>
      <c r="P35" s="179"/>
      <c r="Q35" s="179"/>
      <c r="R35" s="145" t="s">
        <v>967</v>
      </c>
      <c r="S35" s="145" t="s">
        <v>1137</v>
      </c>
      <c r="T35" s="228">
        <v>2.0</v>
      </c>
      <c r="U35" s="40"/>
      <c r="V35" s="205">
        <v>170.0</v>
      </c>
    </row>
    <row r="36" ht="12.75" customHeight="1">
      <c r="A36" s="58" t="s">
        <v>730</v>
      </c>
      <c r="B36" s="219" t="s">
        <v>1138</v>
      </c>
      <c r="C36" s="225">
        <v>2.0</v>
      </c>
      <c r="D36" s="195" t="s">
        <v>1057</v>
      </c>
      <c r="E36" s="206" t="s">
        <v>1093</v>
      </c>
      <c r="F36" s="206" t="s">
        <v>1093</v>
      </c>
      <c r="G36" s="206" t="s">
        <v>1093</v>
      </c>
      <c r="H36" s="163"/>
      <c r="I36" s="222"/>
      <c r="J36" s="144"/>
      <c r="K36" s="144"/>
      <c r="L36" s="144"/>
      <c r="M36" s="144"/>
      <c r="N36" s="179"/>
      <c r="O36" s="179"/>
      <c r="P36" s="179"/>
      <c r="Q36" s="179"/>
      <c r="R36" s="145" t="s">
        <v>967</v>
      </c>
      <c r="S36" s="145" t="s">
        <v>1139</v>
      </c>
      <c r="T36" s="228">
        <v>1.0</v>
      </c>
      <c r="U36" s="40"/>
      <c r="V36" s="205">
        <v>50.0</v>
      </c>
    </row>
    <row r="37" ht="12.75" customHeight="1">
      <c r="A37" s="61" t="s">
        <v>1140</v>
      </c>
      <c r="B37" s="219" t="s">
        <v>1141</v>
      </c>
      <c r="C37" s="221">
        <v>1.0</v>
      </c>
      <c r="D37" s="195" t="s">
        <v>1057</v>
      </c>
      <c r="E37" s="206" t="s">
        <v>1093</v>
      </c>
      <c r="F37" s="206" t="s">
        <v>1093</v>
      </c>
      <c r="G37" s="206" t="s">
        <v>1093</v>
      </c>
      <c r="H37" s="163"/>
      <c r="I37" s="222"/>
      <c r="J37" s="144"/>
      <c r="K37" s="144"/>
      <c r="L37" s="144"/>
      <c r="M37" s="144"/>
      <c r="N37" s="179"/>
      <c r="O37" s="179"/>
      <c r="P37" s="179"/>
      <c r="Q37" s="179"/>
      <c r="R37" s="145" t="s">
        <v>973</v>
      </c>
      <c r="S37" s="229" t="s">
        <v>1142</v>
      </c>
      <c r="T37" s="228">
        <v>6.0</v>
      </c>
      <c r="U37" s="40"/>
      <c r="V37" s="205">
        <v>510.0</v>
      </c>
    </row>
    <row r="38" ht="12.75" customHeight="1">
      <c r="A38" s="58" t="s">
        <v>1143</v>
      </c>
      <c r="B38" s="219" t="s">
        <v>1144</v>
      </c>
      <c r="C38" s="221">
        <v>2.0</v>
      </c>
      <c r="D38" s="195" t="s">
        <v>1057</v>
      </c>
      <c r="E38" s="206" t="s">
        <v>1093</v>
      </c>
      <c r="F38" s="206" t="s">
        <v>1093</v>
      </c>
      <c r="G38" s="206" t="s">
        <v>1093</v>
      </c>
      <c r="H38" s="163"/>
      <c r="I38" s="222"/>
      <c r="J38" s="144"/>
      <c r="K38" s="144"/>
      <c r="L38" s="144"/>
      <c r="M38" s="144"/>
      <c r="N38" s="179"/>
      <c r="O38" s="179"/>
      <c r="P38" s="179"/>
      <c r="Q38" s="179"/>
      <c r="R38" s="145" t="s">
        <v>1145</v>
      </c>
      <c r="S38" s="145" t="s">
        <v>1146</v>
      </c>
      <c r="T38" s="228">
        <v>2.0</v>
      </c>
      <c r="U38" s="40"/>
      <c r="V38" s="205">
        <v>170.0</v>
      </c>
    </row>
    <row r="39" ht="12.75" customHeight="1">
      <c r="A39" s="58" t="s">
        <v>978</v>
      </c>
      <c r="B39" s="230" t="s">
        <v>1144</v>
      </c>
      <c r="C39" s="221">
        <v>1.0</v>
      </c>
      <c r="D39" s="195" t="s">
        <v>1057</v>
      </c>
      <c r="E39" s="206" t="s">
        <v>1093</v>
      </c>
      <c r="F39" s="206" t="s">
        <v>1093</v>
      </c>
      <c r="G39" s="206" t="s">
        <v>1093</v>
      </c>
      <c r="H39" s="163"/>
      <c r="I39" s="222"/>
      <c r="J39" s="144"/>
      <c r="K39" s="144"/>
      <c r="L39" s="144"/>
      <c r="M39" s="144"/>
      <c r="N39" s="179"/>
      <c r="O39" s="179"/>
      <c r="P39" s="179"/>
      <c r="Q39" s="179"/>
      <c r="R39" s="145" t="s">
        <v>1147</v>
      </c>
      <c r="S39" s="145" t="s">
        <v>1148</v>
      </c>
      <c r="T39" s="228">
        <v>2.0</v>
      </c>
      <c r="U39" s="40"/>
      <c r="V39" s="205">
        <v>170.0</v>
      </c>
    </row>
    <row r="40" ht="12.75" customHeight="1">
      <c r="A40" s="58" t="s">
        <v>750</v>
      </c>
      <c r="B40" s="219" t="s">
        <v>1144</v>
      </c>
      <c r="C40" s="221">
        <v>1.0</v>
      </c>
      <c r="D40" s="195" t="s">
        <v>1057</v>
      </c>
      <c r="E40" s="206" t="s">
        <v>1093</v>
      </c>
      <c r="F40" s="206" t="s">
        <v>1093</v>
      </c>
      <c r="G40" s="206" t="s">
        <v>1093</v>
      </c>
      <c r="H40" s="163"/>
      <c r="I40" s="222"/>
      <c r="J40" s="144"/>
      <c r="K40" s="144"/>
      <c r="L40" s="144"/>
      <c r="M40" s="144"/>
      <c r="N40" s="179"/>
      <c r="O40" s="179"/>
      <c r="P40" s="179"/>
      <c r="Q40" s="179"/>
      <c r="R40" s="145" t="s">
        <v>1149</v>
      </c>
      <c r="S40" s="229" t="s">
        <v>1150</v>
      </c>
      <c r="T40" s="228">
        <v>2.0</v>
      </c>
      <c r="U40" s="40"/>
      <c r="V40" s="205">
        <v>170.0</v>
      </c>
    </row>
    <row r="41" ht="12.75" customHeight="1">
      <c r="A41" s="58" t="s">
        <v>1151</v>
      </c>
      <c r="B41" s="231" t="s">
        <v>1152</v>
      </c>
      <c r="C41" s="221">
        <v>1.0</v>
      </c>
      <c r="D41" s="195" t="s">
        <v>1057</v>
      </c>
      <c r="E41" s="206" t="s">
        <v>1093</v>
      </c>
      <c r="F41" s="206" t="s">
        <v>1093</v>
      </c>
      <c r="G41" s="206" t="s">
        <v>1093</v>
      </c>
      <c r="H41" s="208"/>
      <c r="I41" s="219"/>
      <c r="J41" s="144"/>
      <c r="K41" s="144"/>
      <c r="L41" s="144"/>
      <c r="M41" s="144"/>
      <c r="N41" s="179"/>
      <c r="O41" s="179"/>
      <c r="P41" s="179"/>
      <c r="Q41" s="179"/>
      <c r="R41" s="145" t="s">
        <v>1153</v>
      </c>
      <c r="S41" s="145" t="s">
        <v>1154</v>
      </c>
      <c r="T41" s="228">
        <v>2.0</v>
      </c>
      <c r="U41" s="40"/>
      <c r="V41" s="205">
        <v>170.0</v>
      </c>
    </row>
    <row r="42" ht="12.75" customHeight="1">
      <c r="A42" s="112" t="s">
        <v>1</v>
      </c>
      <c r="B42" s="216" t="s">
        <v>1155</v>
      </c>
      <c r="C42" s="217" t="s">
        <v>601</v>
      </c>
      <c r="D42" s="112"/>
      <c r="E42" s="112"/>
      <c r="F42" s="112"/>
      <c r="G42" s="112"/>
      <c r="H42" s="218"/>
      <c r="I42" s="219"/>
      <c r="J42" s="144"/>
      <c r="K42" s="144"/>
      <c r="L42" s="144"/>
      <c r="M42" s="144"/>
      <c r="N42" s="179"/>
      <c r="O42" s="179"/>
      <c r="P42" s="179"/>
      <c r="Q42" s="179"/>
      <c r="R42" s="145" t="s">
        <v>854</v>
      </c>
      <c r="S42" s="145" t="s">
        <v>1156</v>
      </c>
      <c r="T42" s="232">
        <v>1.0</v>
      </c>
      <c r="U42" s="176"/>
      <c r="V42" s="205">
        <v>50.0</v>
      </c>
    </row>
    <row r="43" ht="12.75" customHeight="1">
      <c r="A43" s="58" t="s">
        <v>835</v>
      </c>
      <c r="B43" s="144" t="s">
        <v>563</v>
      </c>
      <c r="C43" s="208">
        <v>1.0</v>
      </c>
      <c r="D43" s="58"/>
      <c r="E43" s="58"/>
      <c r="F43" s="58"/>
      <c r="G43" s="206" t="s">
        <v>1093</v>
      </c>
      <c r="H43" s="208"/>
      <c r="I43" s="219"/>
      <c r="J43" s="144"/>
      <c r="K43" s="144"/>
      <c r="L43" s="144"/>
      <c r="M43" s="144"/>
      <c r="N43" s="179"/>
      <c r="O43" s="179"/>
      <c r="P43" s="179"/>
      <c r="Q43" s="179"/>
      <c r="R43" s="145" t="s">
        <v>50</v>
      </c>
      <c r="S43" s="229" t="s">
        <v>1157</v>
      </c>
      <c r="T43" s="232">
        <v>1.0</v>
      </c>
      <c r="U43" s="176"/>
      <c r="V43" s="205">
        <v>50.0</v>
      </c>
    </row>
    <row r="44" ht="12.75" customHeight="1">
      <c r="A44" s="58" t="s">
        <v>725</v>
      </c>
      <c r="B44" s="58" t="s">
        <v>1158</v>
      </c>
      <c r="C44" s="233"/>
      <c r="D44" s="234"/>
      <c r="E44" s="234"/>
      <c r="F44" s="234"/>
      <c r="G44" s="235"/>
      <c r="H44" s="235"/>
      <c r="I44" s="234"/>
      <c r="J44" s="144"/>
      <c r="K44" s="144"/>
      <c r="L44" s="144"/>
      <c r="M44" s="144"/>
      <c r="N44" s="179"/>
      <c r="O44" s="179"/>
      <c r="P44" s="179"/>
      <c r="Q44" s="179">
        <v>669.7132382251781</v>
      </c>
      <c r="R44" s="145" t="s">
        <v>750</v>
      </c>
      <c r="S44" s="229" t="s">
        <v>1159</v>
      </c>
      <c r="T44" s="228">
        <v>1.0</v>
      </c>
      <c r="U44" s="40"/>
      <c r="V44" s="205">
        <v>75.0</v>
      </c>
    </row>
    <row r="45" ht="12.75" customHeight="1">
      <c r="A45" s="58" t="s">
        <v>50</v>
      </c>
      <c r="B45" s="144" t="s">
        <v>564</v>
      </c>
      <c r="C45" s="233">
        <v>1.0</v>
      </c>
      <c r="D45" s="234"/>
      <c r="E45" s="234"/>
      <c r="F45" s="234"/>
      <c r="G45" s="235"/>
      <c r="H45" s="235"/>
      <c r="I45" s="234"/>
      <c r="J45" s="144"/>
      <c r="K45" s="144"/>
      <c r="L45" s="144"/>
      <c r="M45" s="144"/>
      <c r="N45" s="179"/>
      <c r="O45" s="179"/>
      <c r="P45" s="179"/>
      <c r="Q45" s="179">
        <v>785.4925563517555</v>
      </c>
      <c r="R45" s="226" t="s">
        <v>1</v>
      </c>
      <c r="S45" s="226" t="s">
        <v>1155</v>
      </c>
      <c r="T45" s="236" t="s">
        <v>601</v>
      </c>
      <c r="U45" s="176"/>
      <c r="V45" s="145"/>
    </row>
    <row r="46" ht="12.75" customHeight="1">
      <c r="A46" s="237" t="s">
        <v>1</v>
      </c>
      <c r="B46" s="237" t="s">
        <v>1160</v>
      </c>
      <c r="C46" s="238" t="s">
        <v>601</v>
      </c>
      <c r="D46" s="239"/>
      <c r="E46" s="239"/>
      <c r="F46" s="239"/>
      <c r="G46" s="239"/>
      <c r="H46" s="239"/>
      <c r="I46" s="240"/>
      <c r="J46" s="144"/>
      <c r="K46" s="144"/>
      <c r="L46" s="144"/>
      <c r="M46" s="144"/>
      <c r="N46" s="179"/>
      <c r="O46" s="179"/>
      <c r="P46" s="179"/>
      <c r="Q46" s="179"/>
      <c r="R46" s="145" t="s">
        <v>835</v>
      </c>
      <c r="S46" s="145" t="s">
        <v>1161</v>
      </c>
      <c r="T46" s="228">
        <v>1.0</v>
      </c>
      <c r="U46" s="41"/>
      <c r="V46" s="205">
        <v>1400.0</v>
      </c>
    </row>
    <row r="47" ht="12.75" customHeight="1">
      <c r="A47" s="208" t="s">
        <v>626</v>
      </c>
      <c r="B47" s="241" t="s">
        <v>1162</v>
      </c>
      <c r="C47" s="242">
        <v>1.0</v>
      </c>
      <c r="D47" s="40"/>
      <c r="E47" s="40"/>
      <c r="F47" s="40"/>
      <c r="G47" s="40"/>
      <c r="H47" s="40"/>
      <c r="I47" s="40"/>
      <c r="J47" s="144"/>
      <c r="K47" s="144"/>
      <c r="L47" s="144"/>
      <c r="M47" s="144"/>
      <c r="N47" s="179"/>
      <c r="O47" s="179"/>
      <c r="P47" s="179"/>
      <c r="Q47" s="179"/>
      <c r="R47" s="145" t="s">
        <v>50</v>
      </c>
      <c r="S47" s="145" t="s">
        <v>62</v>
      </c>
      <c r="T47" s="228">
        <v>1.0</v>
      </c>
      <c r="U47" s="41"/>
      <c r="V47" s="205">
        <v>1500.0</v>
      </c>
    </row>
    <row r="48" ht="12.75" customHeight="1">
      <c r="A48" s="208" t="s">
        <v>630</v>
      </c>
      <c r="B48" s="208" t="s">
        <v>630</v>
      </c>
      <c r="C48" s="242">
        <v>2.0</v>
      </c>
      <c r="D48" s="40"/>
      <c r="E48" s="40"/>
      <c r="F48" s="40"/>
      <c r="G48" s="40"/>
      <c r="H48" s="40"/>
      <c r="I48" s="40"/>
      <c r="J48" s="144"/>
      <c r="K48" s="144"/>
      <c r="L48" s="144"/>
      <c r="M48" s="144"/>
      <c r="N48" s="179"/>
      <c r="O48" s="179"/>
      <c r="P48" s="179"/>
      <c r="Q48" s="179"/>
      <c r="R48" s="226" t="s">
        <v>1</v>
      </c>
      <c r="S48" s="243" t="s">
        <v>1160</v>
      </c>
      <c r="T48" s="244" t="s">
        <v>601</v>
      </c>
      <c r="U48" s="176"/>
      <c r="V48" s="145"/>
    </row>
    <row r="49" ht="12.75" customHeight="1">
      <c r="A49" s="208" t="s">
        <v>235</v>
      </c>
      <c r="B49" s="208"/>
      <c r="C49" s="242">
        <v>1.0</v>
      </c>
      <c r="D49" s="40"/>
      <c r="E49" s="40"/>
      <c r="F49" s="40"/>
      <c r="G49" s="40"/>
      <c r="H49" s="40"/>
      <c r="I49" s="40"/>
      <c r="J49" s="144"/>
      <c r="K49" s="144"/>
      <c r="L49" s="144"/>
      <c r="M49" s="144"/>
      <c r="N49" s="179"/>
      <c r="O49" s="179"/>
      <c r="P49" s="179"/>
      <c r="Q49" s="179"/>
      <c r="R49" s="145" t="s">
        <v>626</v>
      </c>
      <c r="S49" s="145" t="s">
        <v>626</v>
      </c>
      <c r="T49" s="228">
        <v>1.0</v>
      </c>
      <c r="U49" s="41"/>
      <c r="V49" s="205">
        <v>150.0</v>
      </c>
    </row>
    <row r="50" ht="12.75" customHeight="1">
      <c r="A50" s="208" t="s">
        <v>756</v>
      </c>
      <c r="B50" s="208"/>
      <c r="C50" s="242">
        <v>1.0</v>
      </c>
      <c r="D50" s="40"/>
      <c r="E50" s="40"/>
      <c r="F50" s="40"/>
      <c r="G50" s="40"/>
      <c r="H50" s="40"/>
      <c r="I50" s="40"/>
      <c r="J50" s="144"/>
      <c r="K50" s="144"/>
      <c r="L50" s="144"/>
      <c r="M50" s="144"/>
      <c r="N50" s="179"/>
      <c r="O50" s="179"/>
      <c r="P50" s="179"/>
      <c r="Q50" s="179"/>
      <c r="R50" s="145" t="s">
        <v>630</v>
      </c>
      <c r="S50" s="145" t="s">
        <v>630</v>
      </c>
      <c r="T50" s="228">
        <v>2.0</v>
      </c>
      <c r="U50" s="41"/>
      <c r="V50" s="205">
        <v>300.0</v>
      </c>
    </row>
    <row r="51" ht="12.75" customHeight="1">
      <c r="A51" s="208" t="s">
        <v>634</v>
      </c>
      <c r="B51" s="208" t="s">
        <v>634</v>
      </c>
      <c r="C51" s="245">
        <v>1.0</v>
      </c>
      <c r="D51" s="40"/>
      <c r="E51" s="40"/>
      <c r="F51" s="40"/>
      <c r="G51" s="40"/>
      <c r="H51" s="40"/>
      <c r="I51" s="40"/>
      <c r="J51" s="144"/>
      <c r="K51" s="144"/>
      <c r="L51" s="144"/>
      <c r="M51" s="144"/>
      <c r="N51" s="179"/>
      <c r="O51" s="179"/>
      <c r="P51" s="179"/>
      <c r="Q51" s="179"/>
      <c r="R51" s="246" t="s">
        <v>235</v>
      </c>
      <c r="S51" s="145"/>
      <c r="T51" s="228">
        <v>1.0</v>
      </c>
      <c r="U51" s="41"/>
      <c r="V51" s="205">
        <v>300.0</v>
      </c>
    </row>
    <row r="52" ht="12.75" customHeight="1">
      <c r="A52" s="208" t="s">
        <v>82</v>
      </c>
      <c r="B52" s="58" t="s">
        <v>82</v>
      </c>
      <c r="C52" s="245">
        <v>1.0</v>
      </c>
      <c r="D52" s="40"/>
      <c r="E52" s="40"/>
      <c r="F52" s="40"/>
      <c r="G52" s="40"/>
      <c r="H52" s="40"/>
      <c r="I52" s="40"/>
      <c r="J52" s="144"/>
      <c r="K52" s="144"/>
      <c r="L52" s="144"/>
      <c r="M52" s="144"/>
      <c r="N52" s="179"/>
      <c r="O52" s="179"/>
      <c r="P52" s="179"/>
      <c r="Q52" s="179"/>
      <c r="R52" s="246" t="s">
        <v>82</v>
      </c>
      <c r="S52" s="246" t="s">
        <v>82</v>
      </c>
      <c r="T52" s="228">
        <v>1.0</v>
      </c>
      <c r="U52" s="41"/>
      <c r="V52" s="205">
        <v>200.0</v>
      </c>
    </row>
    <row r="53" ht="12.75" customHeight="1">
      <c r="A53" s="208" t="s">
        <v>639</v>
      </c>
      <c r="B53" s="208" t="s">
        <v>81</v>
      </c>
      <c r="C53" s="242">
        <v>1.0</v>
      </c>
      <c r="D53" s="40"/>
      <c r="E53" s="40"/>
      <c r="F53" s="40"/>
      <c r="G53" s="40"/>
      <c r="H53" s="40"/>
      <c r="I53" s="40"/>
      <c r="J53" s="144"/>
      <c r="K53" s="144"/>
      <c r="L53" s="144"/>
      <c r="M53" s="144"/>
      <c r="N53" s="179"/>
      <c r="O53" s="179"/>
      <c r="P53" s="179"/>
      <c r="Q53" s="179"/>
      <c r="R53" s="246" t="s">
        <v>634</v>
      </c>
      <c r="S53" s="246" t="s">
        <v>232</v>
      </c>
      <c r="T53" s="228">
        <v>1.0</v>
      </c>
      <c r="U53" s="40"/>
      <c r="V53" s="205">
        <v>200.0</v>
      </c>
    </row>
    <row r="54" ht="12.75" customHeight="1">
      <c r="A54" s="58" t="s">
        <v>763</v>
      </c>
      <c r="B54" s="247" t="s">
        <v>1163</v>
      </c>
      <c r="C54" s="242">
        <v>1.0</v>
      </c>
      <c r="D54" s="40"/>
      <c r="E54" s="40"/>
      <c r="F54" s="40"/>
      <c r="G54" s="40"/>
      <c r="H54" s="40"/>
      <c r="I54" s="40"/>
      <c r="N54" s="179"/>
      <c r="O54" s="179"/>
      <c r="P54" s="179"/>
      <c r="Q54" s="179"/>
      <c r="R54" s="246" t="s">
        <v>756</v>
      </c>
      <c r="S54" s="145"/>
      <c r="T54" s="228">
        <v>1.0</v>
      </c>
      <c r="U54" s="41"/>
      <c r="V54" s="205">
        <v>200.0</v>
      </c>
    </row>
    <row r="55" ht="12.75" customHeight="1">
      <c r="N55" s="179"/>
      <c r="O55" s="179"/>
      <c r="P55" s="179"/>
      <c r="Q55" s="179"/>
      <c r="R55" s="246" t="s">
        <v>1164</v>
      </c>
      <c r="S55" s="246" t="s">
        <v>1165</v>
      </c>
      <c r="T55" s="228">
        <v>1.0</v>
      </c>
      <c r="U55" s="41"/>
      <c r="V55" s="205">
        <v>1999.0</v>
      </c>
    </row>
    <row r="56" ht="12.75" customHeight="1">
      <c r="N56" s="179"/>
      <c r="O56" s="179"/>
      <c r="P56" s="179"/>
      <c r="Q56" s="179"/>
      <c r="R56" s="246" t="s">
        <v>639</v>
      </c>
      <c r="S56" s="145" t="s">
        <v>81</v>
      </c>
      <c r="T56" s="228">
        <v>1.0</v>
      </c>
      <c r="U56" s="41"/>
      <c r="V56" s="205">
        <v>125.0</v>
      </c>
    </row>
    <row r="57" ht="12.75" customHeight="1">
      <c r="N57" s="179"/>
      <c r="O57" s="179"/>
      <c r="P57" s="179"/>
      <c r="Q57" s="179"/>
      <c r="R57" s="226" t="s">
        <v>1</v>
      </c>
      <c r="S57" s="243" t="s">
        <v>1053</v>
      </c>
      <c r="T57" s="243" t="s">
        <v>665</v>
      </c>
      <c r="U57" s="248" t="s">
        <v>602</v>
      </c>
      <c r="V57" s="205">
        <f>SUM(V5:V56)</f>
        <v>13523</v>
      </c>
    </row>
    <row r="58" ht="12.75" customHeight="1">
      <c r="N58" s="179"/>
      <c r="O58" s="179"/>
      <c r="P58" s="179"/>
      <c r="Q58" s="179"/>
      <c r="R58" s="246" t="s">
        <v>898</v>
      </c>
      <c r="S58" s="145" t="s">
        <v>1166</v>
      </c>
      <c r="T58" s="145"/>
      <c r="U58" s="249" t="s">
        <v>1062</v>
      </c>
      <c r="V58" s="202"/>
    </row>
    <row r="59" ht="12.75" customHeight="1">
      <c r="N59" s="179"/>
      <c r="O59" s="179"/>
      <c r="P59" s="179"/>
      <c r="Q59" s="179"/>
      <c r="R59" s="246" t="s">
        <v>898</v>
      </c>
      <c r="S59" s="145" t="s">
        <v>1167</v>
      </c>
      <c r="T59" s="145"/>
      <c r="U59" s="249" t="s">
        <v>1062</v>
      </c>
      <c r="V59" s="202"/>
    </row>
    <row r="60" ht="12.75" customHeight="1">
      <c r="N60" s="179"/>
      <c r="O60" s="179"/>
      <c r="P60" s="179"/>
      <c r="Q60" s="179"/>
      <c r="R60" s="246" t="s">
        <v>898</v>
      </c>
      <c r="S60" s="145" t="s">
        <v>1168</v>
      </c>
      <c r="T60" s="145"/>
      <c r="U60" s="249" t="s">
        <v>1169</v>
      </c>
      <c r="V60" s="205">
        <v>550.0</v>
      </c>
    </row>
    <row r="61" ht="12.75" customHeight="1">
      <c r="N61" s="179"/>
      <c r="O61" s="179"/>
      <c r="P61" s="179"/>
      <c r="Q61" s="179"/>
      <c r="R61" s="246" t="s">
        <v>898</v>
      </c>
      <c r="S61" s="145" t="s">
        <v>1170</v>
      </c>
      <c r="T61" s="145"/>
      <c r="U61" s="249" t="s">
        <v>1169</v>
      </c>
      <c r="V61" s="205">
        <v>520.0</v>
      </c>
    </row>
    <row r="62" ht="12.75" customHeight="1">
      <c r="N62" s="179"/>
      <c r="O62" s="179"/>
      <c r="P62" s="179"/>
      <c r="Q62" s="179"/>
      <c r="R62" s="246" t="s">
        <v>1171</v>
      </c>
      <c r="S62" s="145" t="s">
        <v>1172</v>
      </c>
      <c r="T62" s="145"/>
      <c r="U62" s="249" t="s">
        <v>1173</v>
      </c>
      <c r="V62" s="205">
        <v>41.0</v>
      </c>
    </row>
    <row r="63" ht="12.75" customHeight="1">
      <c r="N63" s="179"/>
      <c r="O63" s="179"/>
      <c r="P63" s="179"/>
      <c r="Q63" s="179"/>
      <c r="R63" s="246" t="s">
        <v>939</v>
      </c>
      <c r="S63" s="145" t="s">
        <v>1174</v>
      </c>
      <c r="T63" s="145"/>
      <c r="U63" s="249" t="s">
        <v>1175</v>
      </c>
      <c r="V63" s="205">
        <v>412.0</v>
      </c>
    </row>
    <row r="64" ht="12.75" customHeight="1">
      <c r="N64" s="179"/>
      <c r="O64" s="179"/>
      <c r="P64" s="179"/>
      <c r="Q64" s="179"/>
      <c r="R64" s="246" t="s">
        <v>939</v>
      </c>
      <c r="S64" s="145" t="s">
        <v>1176</v>
      </c>
      <c r="T64" s="145"/>
      <c r="U64" s="249" t="s">
        <v>1062</v>
      </c>
      <c r="V64" s="202"/>
    </row>
    <row r="65" ht="12.75" customHeight="1">
      <c r="N65" s="179"/>
      <c r="O65" s="179"/>
      <c r="P65" s="179"/>
      <c r="Q65" s="179"/>
      <c r="R65" s="246" t="s">
        <v>1177</v>
      </c>
      <c r="S65" s="145" t="s">
        <v>1178</v>
      </c>
      <c r="T65" s="145"/>
      <c r="U65" s="145" t="s">
        <v>1179</v>
      </c>
      <c r="V65" s="205">
        <v>70.0</v>
      </c>
    </row>
    <row r="66" ht="12.75" customHeight="1">
      <c r="N66" s="179"/>
      <c r="O66" s="179"/>
      <c r="P66" s="179"/>
      <c r="Q66" s="179"/>
    </row>
    <row r="67" ht="12.75" customHeight="1">
      <c r="N67" s="179"/>
      <c r="O67" s="179"/>
      <c r="P67" s="179"/>
      <c r="Q67" s="179"/>
    </row>
    <row r="68" ht="12.75" customHeight="1">
      <c r="N68" s="179"/>
      <c r="O68" s="179"/>
      <c r="P68" s="179"/>
      <c r="Q68" s="179"/>
    </row>
    <row r="69" ht="12.75" customHeight="1">
      <c r="N69" s="179"/>
      <c r="O69" s="179"/>
      <c r="P69" s="179"/>
      <c r="Q69" s="179"/>
    </row>
    <row r="70" ht="12.75" customHeight="1">
      <c r="N70" s="179"/>
      <c r="O70" s="179"/>
      <c r="P70" s="179"/>
      <c r="Q70" s="179"/>
    </row>
    <row r="71" ht="12.75" customHeight="1">
      <c r="N71" s="179"/>
      <c r="O71" s="179"/>
      <c r="P71" s="179"/>
      <c r="Q71" s="179"/>
    </row>
    <row r="72" ht="12.75" customHeight="1">
      <c r="N72" s="179"/>
      <c r="O72" s="179"/>
      <c r="P72" s="179"/>
      <c r="Q72" s="179"/>
    </row>
    <row r="73" ht="12.75" customHeight="1">
      <c r="N73" s="179"/>
      <c r="O73" s="179"/>
      <c r="P73" s="179"/>
      <c r="Q73" s="179"/>
    </row>
    <row r="74" ht="12.75" customHeight="1">
      <c r="N74" s="179"/>
      <c r="O74" s="179"/>
      <c r="P74" s="179"/>
      <c r="Q74" s="179"/>
    </row>
    <row r="75" ht="12.75" customHeight="1">
      <c r="N75" s="179"/>
      <c r="O75" s="179"/>
      <c r="P75" s="179"/>
      <c r="Q75" s="179"/>
    </row>
    <row r="76" ht="12.75" customHeight="1">
      <c r="N76" s="179"/>
      <c r="O76" s="179"/>
      <c r="P76" s="179"/>
      <c r="Q76" s="179"/>
    </row>
    <row r="77" ht="12.75" customHeight="1">
      <c r="N77" s="179"/>
      <c r="O77" s="179"/>
      <c r="P77" s="179"/>
      <c r="Q77" s="179"/>
    </row>
    <row r="78" ht="12.75" customHeight="1">
      <c r="N78" s="179"/>
      <c r="O78" s="179"/>
      <c r="P78" s="179"/>
      <c r="Q78" s="179"/>
    </row>
    <row r="79" ht="12.75" customHeight="1">
      <c r="N79" s="179"/>
      <c r="O79" s="179"/>
      <c r="P79" s="179"/>
      <c r="Q79" s="179"/>
    </row>
    <row r="80" ht="12.75" customHeight="1">
      <c r="N80" s="179"/>
      <c r="O80" s="179"/>
      <c r="P80" s="179"/>
      <c r="Q80" s="179"/>
    </row>
    <row r="81" ht="12.75" customHeight="1">
      <c r="N81" s="179"/>
      <c r="O81" s="179"/>
      <c r="P81" s="179"/>
      <c r="Q81" s="179"/>
    </row>
    <row r="82" ht="12.75" customHeight="1">
      <c r="N82" s="179"/>
      <c r="O82" s="179"/>
      <c r="P82" s="179"/>
      <c r="Q82" s="179"/>
    </row>
    <row r="83" ht="12.75" customHeight="1">
      <c r="N83" s="179"/>
      <c r="O83" s="179"/>
      <c r="P83" s="179"/>
      <c r="Q83" s="179"/>
    </row>
    <row r="84" ht="12.75" customHeight="1">
      <c r="N84" s="179"/>
      <c r="O84" s="179"/>
      <c r="P84" s="179"/>
      <c r="Q84" s="179"/>
    </row>
    <row r="85" ht="12.75" customHeight="1">
      <c r="N85" s="179"/>
      <c r="O85" s="179"/>
      <c r="P85" s="179"/>
      <c r="Q85" s="179"/>
    </row>
    <row r="86" ht="12.75" customHeight="1">
      <c r="N86" s="179"/>
      <c r="O86" s="179"/>
      <c r="P86" s="179"/>
      <c r="Q86" s="179"/>
    </row>
    <row r="87" ht="12.75" customHeight="1">
      <c r="N87" s="179"/>
      <c r="O87" s="179"/>
      <c r="P87" s="179"/>
      <c r="Q87" s="179"/>
    </row>
    <row r="88" ht="12.75" customHeight="1">
      <c r="N88" s="179"/>
      <c r="O88" s="179"/>
      <c r="P88" s="179"/>
      <c r="Q88" s="179"/>
    </row>
    <row r="89" ht="12.75" customHeight="1">
      <c r="N89" s="179"/>
      <c r="O89" s="179"/>
      <c r="P89" s="179"/>
      <c r="Q89" s="179"/>
    </row>
    <row r="90" ht="12.75" customHeight="1">
      <c r="N90" s="179"/>
      <c r="O90" s="179"/>
      <c r="P90" s="179"/>
      <c r="Q90" s="179"/>
    </row>
    <row r="91" ht="12.75" customHeight="1">
      <c r="N91" s="179"/>
      <c r="O91" s="179"/>
      <c r="P91" s="179"/>
      <c r="Q91" s="179"/>
    </row>
    <row r="92" ht="12.75" customHeight="1">
      <c r="N92" s="179"/>
      <c r="O92" s="179"/>
      <c r="P92" s="179"/>
      <c r="Q92" s="179"/>
    </row>
    <row r="93" ht="12.75" customHeight="1">
      <c r="N93" s="179"/>
      <c r="O93" s="179"/>
      <c r="P93" s="179"/>
      <c r="Q93" s="179"/>
    </row>
    <row r="94" ht="12.75" customHeight="1">
      <c r="N94" s="179"/>
      <c r="O94" s="179"/>
      <c r="P94" s="179"/>
      <c r="Q94" s="179"/>
    </row>
    <row r="95" ht="12.75" customHeight="1">
      <c r="N95" s="179"/>
      <c r="O95" s="179"/>
      <c r="P95" s="179"/>
      <c r="Q95" s="179"/>
    </row>
    <row r="96" ht="12.75" customHeight="1">
      <c r="N96" s="179"/>
      <c r="O96" s="179"/>
      <c r="P96" s="179"/>
      <c r="Q96" s="179"/>
    </row>
    <row r="97" ht="12.75" customHeight="1">
      <c r="N97" s="179"/>
      <c r="O97" s="179"/>
      <c r="P97" s="179"/>
      <c r="Q97" s="179"/>
    </row>
    <row r="98" ht="12.75" customHeight="1">
      <c r="N98" s="179"/>
      <c r="O98" s="179"/>
      <c r="P98" s="179"/>
      <c r="Q98" s="179"/>
    </row>
    <row r="99" ht="12.75" customHeight="1">
      <c r="N99" s="179"/>
      <c r="O99" s="179"/>
      <c r="P99" s="179"/>
      <c r="Q99" s="179"/>
    </row>
    <row r="100" ht="12.75" customHeight="1">
      <c r="N100" s="179"/>
      <c r="O100" s="179"/>
      <c r="P100" s="179"/>
      <c r="Q100" s="179"/>
    </row>
    <row r="101" ht="12.75" customHeight="1">
      <c r="N101" s="179"/>
      <c r="O101" s="179"/>
      <c r="P101" s="179"/>
      <c r="Q101" s="179"/>
    </row>
    <row r="102" ht="12.75" customHeight="1">
      <c r="N102" s="179"/>
      <c r="O102" s="179"/>
      <c r="P102" s="179"/>
      <c r="Q102" s="179"/>
    </row>
    <row r="103" ht="12.75" customHeight="1">
      <c r="N103" s="179"/>
      <c r="O103" s="179"/>
      <c r="P103" s="179"/>
      <c r="Q103" s="179"/>
    </row>
    <row r="104" ht="12.75" customHeight="1">
      <c r="N104" s="179"/>
      <c r="O104" s="179"/>
      <c r="P104" s="179"/>
      <c r="Q104" s="179"/>
    </row>
    <row r="105" ht="12.75" customHeight="1">
      <c r="N105" s="179"/>
      <c r="O105" s="179"/>
      <c r="P105" s="179"/>
      <c r="Q105" s="179"/>
    </row>
    <row r="106" ht="12.75" customHeight="1">
      <c r="N106" s="179"/>
      <c r="O106" s="179"/>
      <c r="P106" s="179"/>
      <c r="Q106" s="179"/>
    </row>
    <row r="107" ht="12.75" customHeight="1">
      <c r="N107" s="179"/>
      <c r="O107" s="179"/>
      <c r="P107" s="179"/>
      <c r="Q107" s="179"/>
    </row>
    <row r="108" ht="12.75" customHeight="1">
      <c r="N108" s="179"/>
      <c r="O108" s="179"/>
      <c r="P108" s="179"/>
      <c r="Q108" s="179"/>
    </row>
    <row r="109" ht="12.75" customHeight="1">
      <c r="N109" s="179"/>
      <c r="O109" s="179"/>
      <c r="P109" s="179"/>
      <c r="Q109" s="179"/>
    </row>
    <row r="110" ht="12.75" customHeight="1">
      <c r="N110" s="179"/>
      <c r="O110" s="179"/>
      <c r="P110" s="179"/>
      <c r="Q110" s="179"/>
    </row>
    <row r="111" ht="12.75" customHeight="1">
      <c r="N111" s="179"/>
      <c r="O111" s="179"/>
      <c r="P111" s="179"/>
      <c r="Q111" s="179"/>
    </row>
    <row r="112" ht="12.75" customHeight="1">
      <c r="N112" s="179"/>
      <c r="O112" s="179"/>
      <c r="P112" s="179"/>
      <c r="Q112" s="179"/>
    </row>
    <row r="113" ht="12.75" customHeight="1">
      <c r="N113" s="179"/>
      <c r="O113" s="179"/>
      <c r="P113" s="179"/>
      <c r="Q113" s="179"/>
    </row>
    <row r="114" ht="12.75" customHeight="1">
      <c r="N114" s="179"/>
      <c r="O114" s="179"/>
      <c r="P114" s="179"/>
      <c r="Q114" s="179"/>
    </row>
    <row r="115" ht="12.75" customHeight="1">
      <c r="N115" s="179"/>
      <c r="O115" s="179"/>
      <c r="P115" s="179"/>
      <c r="Q115" s="179"/>
    </row>
    <row r="116" ht="12.75" customHeight="1">
      <c r="N116" s="179"/>
      <c r="O116" s="179"/>
      <c r="P116" s="179"/>
      <c r="Q116" s="179"/>
    </row>
    <row r="117" ht="12.75" customHeight="1">
      <c r="N117" s="179"/>
      <c r="O117" s="179"/>
      <c r="P117" s="179"/>
      <c r="Q117" s="179"/>
    </row>
    <row r="118" ht="12.75" customHeight="1">
      <c r="N118" s="179"/>
      <c r="O118" s="179"/>
      <c r="P118" s="179"/>
      <c r="Q118" s="179"/>
    </row>
    <row r="119" ht="12.75" customHeight="1">
      <c r="N119" s="179"/>
      <c r="O119" s="179"/>
      <c r="P119" s="179"/>
      <c r="Q119" s="179"/>
    </row>
    <row r="120" ht="12.75" customHeight="1">
      <c r="N120" s="179"/>
      <c r="O120" s="179"/>
      <c r="P120" s="179"/>
      <c r="Q120" s="179"/>
    </row>
    <row r="121" ht="12.75" customHeight="1">
      <c r="N121" s="179"/>
      <c r="O121" s="179"/>
      <c r="P121" s="179"/>
      <c r="Q121" s="179"/>
    </row>
    <row r="122" ht="12.75" customHeight="1">
      <c r="N122" s="179"/>
      <c r="O122" s="179"/>
      <c r="P122" s="179"/>
      <c r="Q122" s="179"/>
    </row>
    <row r="123" ht="12.75" customHeight="1">
      <c r="N123" s="179"/>
      <c r="O123" s="179"/>
      <c r="P123" s="179"/>
      <c r="Q123" s="179"/>
    </row>
    <row r="124" ht="12.75" customHeight="1">
      <c r="N124" s="179"/>
      <c r="O124" s="179"/>
      <c r="P124" s="179"/>
      <c r="Q124" s="179"/>
    </row>
    <row r="125" ht="12.75" customHeight="1">
      <c r="N125" s="179"/>
      <c r="O125" s="179"/>
      <c r="P125" s="179"/>
      <c r="Q125" s="179"/>
    </row>
    <row r="126" ht="12.75" customHeight="1">
      <c r="N126" s="179"/>
      <c r="O126" s="179"/>
      <c r="P126" s="179"/>
      <c r="Q126" s="179"/>
    </row>
    <row r="127" ht="12.75" customHeight="1">
      <c r="N127" s="179"/>
      <c r="O127" s="179"/>
      <c r="P127" s="179"/>
      <c r="Q127" s="179"/>
    </row>
    <row r="128" ht="12.75" customHeight="1">
      <c r="N128" s="179"/>
      <c r="O128" s="179"/>
      <c r="P128" s="179"/>
      <c r="Q128" s="179"/>
    </row>
    <row r="129" ht="12.75" customHeight="1">
      <c r="N129" s="179"/>
      <c r="O129" s="179"/>
      <c r="P129" s="179"/>
      <c r="Q129" s="179"/>
    </row>
    <row r="130" ht="12.75" customHeight="1">
      <c r="N130" s="179"/>
      <c r="O130" s="179"/>
      <c r="P130" s="179"/>
      <c r="Q130" s="179"/>
    </row>
    <row r="131" ht="12.75" customHeight="1">
      <c r="N131" s="179"/>
      <c r="O131" s="179"/>
      <c r="P131" s="179"/>
      <c r="Q131" s="179"/>
    </row>
    <row r="132" ht="12.75" customHeight="1">
      <c r="N132" s="179"/>
      <c r="O132" s="179"/>
      <c r="P132" s="179"/>
      <c r="Q132" s="179"/>
    </row>
    <row r="133" ht="12.75" customHeight="1">
      <c r="N133" s="179"/>
      <c r="O133" s="179"/>
      <c r="P133" s="179"/>
      <c r="Q133" s="179"/>
    </row>
    <row r="134" ht="12.75" customHeight="1">
      <c r="N134" s="179"/>
      <c r="O134" s="179"/>
      <c r="P134" s="179"/>
      <c r="Q134" s="179"/>
    </row>
    <row r="135" ht="12.75" customHeight="1">
      <c r="N135" s="179"/>
      <c r="O135" s="179"/>
      <c r="P135" s="179"/>
      <c r="Q135" s="179"/>
    </row>
    <row r="136" ht="12.75" customHeight="1">
      <c r="N136" s="179"/>
      <c r="O136" s="179"/>
      <c r="P136" s="179"/>
      <c r="Q136" s="179"/>
    </row>
    <row r="137" ht="12.75" customHeight="1">
      <c r="N137" s="179"/>
      <c r="O137" s="179"/>
      <c r="P137" s="179"/>
      <c r="Q137" s="179"/>
    </row>
    <row r="138" ht="12.75" customHeight="1">
      <c r="N138" s="179"/>
      <c r="O138" s="179"/>
      <c r="P138" s="179"/>
      <c r="Q138" s="179"/>
    </row>
    <row r="139" ht="12.75" customHeight="1">
      <c r="N139" s="179"/>
      <c r="O139" s="179"/>
      <c r="P139" s="179"/>
      <c r="Q139" s="179"/>
    </row>
    <row r="140" ht="12.75" customHeight="1">
      <c r="N140" s="179"/>
      <c r="O140" s="179"/>
      <c r="P140" s="179"/>
      <c r="Q140" s="179"/>
    </row>
    <row r="141" ht="12.75" customHeight="1">
      <c r="N141" s="179"/>
      <c r="O141" s="179"/>
      <c r="P141" s="179"/>
      <c r="Q141" s="179"/>
    </row>
    <row r="142" ht="12.75" customHeight="1">
      <c r="N142" s="179"/>
      <c r="O142" s="179"/>
      <c r="P142" s="179"/>
      <c r="Q142" s="179"/>
    </row>
    <row r="143" ht="12.75" customHeight="1">
      <c r="N143" s="179"/>
      <c r="O143" s="179"/>
      <c r="P143" s="179"/>
      <c r="Q143" s="179"/>
    </row>
    <row r="144" ht="12.75" customHeight="1">
      <c r="N144" s="179"/>
      <c r="O144" s="179"/>
      <c r="P144" s="179"/>
      <c r="Q144" s="179"/>
    </row>
    <row r="145" ht="12.75" customHeight="1">
      <c r="N145" s="179"/>
      <c r="O145" s="179"/>
      <c r="P145" s="179"/>
      <c r="Q145" s="179"/>
    </row>
    <row r="146" ht="12.75" customHeight="1">
      <c r="N146" s="179"/>
      <c r="O146" s="179"/>
      <c r="P146" s="179"/>
      <c r="Q146" s="179"/>
    </row>
    <row r="147" ht="12.75" customHeight="1">
      <c r="N147" s="179"/>
      <c r="O147" s="179"/>
      <c r="P147" s="179"/>
      <c r="Q147" s="179"/>
    </row>
    <row r="148" ht="12.75" customHeight="1">
      <c r="N148" s="179"/>
      <c r="O148" s="179"/>
      <c r="P148" s="179"/>
      <c r="Q148" s="179"/>
    </row>
    <row r="149" ht="12.75" customHeight="1">
      <c r="N149" s="179"/>
      <c r="O149" s="179"/>
      <c r="P149" s="179"/>
      <c r="Q149" s="179"/>
    </row>
    <row r="150" ht="12.75" customHeight="1">
      <c r="N150" s="179"/>
      <c r="O150" s="179"/>
      <c r="P150" s="179"/>
      <c r="Q150" s="179"/>
    </row>
    <row r="151" ht="12.75" customHeight="1">
      <c r="N151" s="179"/>
      <c r="O151" s="179"/>
      <c r="P151" s="179"/>
      <c r="Q151" s="179"/>
    </row>
    <row r="152" ht="12.75" customHeight="1">
      <c r="N152" s="179"/>
      <c r="O152" s="179"/>
      <c r="P152" s="179"/>
      <c r="Q152" s="179"/>
    </row>
    <row r="153" ht="12.75" customHeight="1">
      <c r="N153" s="179"/>
      <c r="O153" s="179"/>
      <c r="P153" s="179"/>
      <c r="Q153" s="179"/>
    </row>
    <row r="154" ht="12.75" customHeight="1">
      <c r="N154" s="179"/>
      <c r="O154" s="179"/>
      <c r="P154" s="179"/>
      <c r="Q154" s="179"/>
    </row>
    <row r="155" ht="12.75" customHeight="1">
      <c r="N155" s="179"/>
      <c r="O155" s="179"/>
      <c r="P155" s="179"/>
      <c r="Q155" s="179"/>
    </row>
    <row r="156" ht="12.75" customHeight="1">
      <c r="N156" s="179"/>
      <c r="O156" s="179"/>
      <c r="P156" s="179"/>
      <c r="Q156" s="179"/>
    </row>
    <row r="157" ht="12.75" customHeight="1">
      <c r="N157" s="179"/>
      <c r="O157" s="179"/>
      <c r="P157" s="179"/>
      <c r="Q157" s="179"/>
    </row>
    <row r="158" ht="12.75" customHeight="1">
      <c r="N158" s="179"/>
      <c r="O158" s="179"/>
      <c r="P158" s="179"/>
      <c r="Q158" s="179"/>
    </row>
    <row r="159" ht="12.75" customHeight="1">
      <c r="N159" s="179"/>
      <c r="O159" s="179"/>
      <c r="P159" s="179"/>
      <c r="Q159" s="179"/>
    </row>
    <row r="160" ht="12.75" customHeight="1">
      <c r="N160" s="179"/>
      <c r="O160" s="179"/>
      <c r="P160" s="179"/>
      <c r="Q160" s="179"/>
    </row>
    <row r="161" ht="12.75" customHeight="1">
      <c r="N161" s="179"/>
      <c r="O161" s="179"/>
      <c r="P161" s="179"/>
      <c r="Q161" s="179"/>
    </row>
    <row r="162" ht="12.75" customHeight="1">
      <c r="N162" s="179"/>
      <c r="O162" s="179"/>
      <c r="P162" s="179"/>
      <c r="Q162" s="179"/>
    </row>
    <row r="163" ht="12.75" customHeight="1">
      <c r="N163" s="179"/>
      <c r="O163" s="179"/>
      <c r="P163" s="179"/>
      <c r="Q163" s="179"/>
    </row>
    <row r="164" ht="12.75" customHeight="1">
      <c r="N164" s="179"/>
      <c r="O164" s="179"/>
      <c r="P164" s="179"/>
      <c r="Q164" s="179"/>
    </row>
    <row r="165" ht="12.75" customHeight="1">
      <c r="N165" s="179"/>
      <c r="O165" s="179"/>
      <c r="P165" s="179"/>
      <c r="Q165" s="179"/>
    </row>
    <row r="166" ht="12.75" customHeight="1">
      <c r="N166" s="179"/>
      <c r="O166" s="179"/>
      <c r="P166" s="179"/>
      <c r="Q166" s="179"/>
    </row>
    <row r="167" ht="12.75" customHeight="1">
      <c r="N167" s="179"/>
      <c r="O167" s="179"/>
      <c r="P167" s="179"/>
      <c r="Q167" s="179"/>
    </row>
    <row r="168" ht="12.75" customHeight="1">
      <c r="N168" s="179"/>
      <c r="O168" s="179"/>
      <c r="P168" s="179"/>
      <c r="Q168" s="179"/>
    </row>
    <row r="169" ht="12.75" customHeight="1">
      <c r="N169" s="179"/>
      <c r="O169" s="179"/>
      <c r="P169" s="179"/>
      <c r="Q169" s="179"/>
    </row>
    <row r="170" ht="12.75" customHeight="1">
      <c r="N170" s="179"/>
      <c r="O170" s="179"/>
      <c r="P170" s="179"/>
      <c r="Q170" s="179"/>
    </row>
    <row r="171" ht="12.75" customHeight="1">
      <c r="N171" s="179"/>
      <c r="O171" s="179"/>
      <c r="P171" s="179"/>
      <c r="Q171" s="179"/>
    </row>
    <row r="172" ht="12.75" customHeight="1">
      <c r="N172" s="179"/>
      <c r="O172" s="179"/>
      <c r="P172" s="179"/>
      <c r="Q172" s="179"/>
    </row>
    <row r="173" ht="12.75" customHeight="1">
      <c r="N173" s="179"/>
      <c r="O173" s="179"/>
      <c r="P173" s="179"/>
      <c r="Q173" s="179"/>
    </row>
    <row r="174" ht="12.75" customHeight="1">
      <c r="N174" s="179"/>
      <c r="O174" s="179"/>
      <c r="P174" s="179"/>
      <c r="Q174" s="179"/>
    </row>
    <row r="175" ht="12.75" customHeight="1">
      <c r="N175" s="179"/>
      <c r="O175" s="179"/>
      <c r="P175" s="179"/>
      <c r="Q175" s="179"/>
    </row>
    <row r="176" ht="12.75" customHeight="1">
      <c r="N176" s="179"/>
      <c r="O176" s="179"/>
      <c r="P176" s="179"/>
      <c r="Q176" s="179"/>
    </row>
    <row r="177" ht="12.75" customHeight="1">
      <c r="N177" s="179"/>
      <c r="O177" s="179"/>
      <c r="P177" s="179"/>
      <c r="Q177" s="179"/>
    </row>
    <row r="178" ht="12.75" customHeight="1">
      <c r="N178" s="179"/>
      <c r="O178" s="179"/>
      <c r="P178" s="179"/>
      <c r="Q178" s="179"/>
    </row>
    <row r="179" ht="12.75" customHeight="1">
      <c r="N179" s="179"/>
      <c r="O179" s="179"/>
      <c r="P179" s="179"/>
      <c r="Q179" s="179"/>
    </row>
    <row r="180" ht="12.75" customHeight="1">
      <c r="N180" s="179"/>
      <c r="O180" s="179"/>
      <c r="P180" s="179"/>
      <c r="Q180" s="179"/>
    </row>
    <row r="181" ht="12.75" customHeight="1">
      <c r="N181" s="179"/>
      <c r="O181" s="179"/>
      <c r="P181" s="179"/>
      <c r="Q181" s="179"/>
    </row>
    <row r="182" ht="12.75" customHeight="1">
      <c r="N182" s="179"/>
      <c r="O182" s="179"/>
      <c r="P182" s="179"/>
      <c r="Q182" s="179"/>
    </row>
    <row r="183" ht="12.75" customHeight="1">
      <c r="N183" s="179"/>
      <c r="O183" s="179"/>
      <c r="P183" s="179"/>
      <c r="Q183" s="179"/>
    </row>
    <row r="184" ht="12.75" customHeight="1">
      <c r="N184" s="179"/>
      <c r="O184" s="179"/>
      <c r="P184" s="179"/>
      <c r="Q184" s="179"/>
    </row>
    <row r="185" ht="12.75" customHeight="1">
      <c r="N185" s="179"/>
      <c r="O185" s="179"/>
      <c r="P185" s="179"/>
      <c r="Q185" s="179"/>
    </row>
    <row r="186" ht="12.75" customHeight="1">
      <c r="N186" s="179"/>
      <c r="O186" s="179"/>
      <c r="P186" s="179"/>
      <c r="Q186" s="179"/>
    </row>
    <row r="187" ht="12.75" customHeight="1">
      <c r="N187" s="179"/>
      <c r="O187" s="179"/>
      <c r="P187" s="179"/>
      <c r="Q187" s="179"/>
    </row>
    <row r="188" ht="12.75" customHeight="1">
      <c r="N188" s="179"/>
      <c r="O188" s="179"/>
      <c r="P188" s="179"/>
      <c r="Q188" s="179"/>
    </row>
    <row r="189" ht="12.75" customHeight="1">
      <c r="N189" s="179"/>
      <c r="O189" s="179"/>
      <c r="P189" s="179"/>
      <c r="Q189" s="179"/>
    </row>
    <row r="190" ht="12.75" customHeight="1">
      <c r="N190" s="179"/>
      <c r="O190" s="179"/>
      <c r="P190" s="179"/>
      <c r="Q190" s="179"/>
    </row>
    <row r="191" ht="12.75" customHeight="1">
      <c r="N191" s="179"/>
      <c r="O191" s="179"/>
      <c r="P191" s="179"/>
      <c r="Q191" s="179"/>
    </row>
    <row r="192" ht="12.75" customHeight="1">
      <c r="N192" s="179"/>
      <c r="O192" s="179"/>
      <c r="P192" s="179"/>
      <c r="Q192" s="179"/>
    </row>
    <row r="193" ht="12.75" customHeight="1">
      <c r="N193" s="179"/>
      <c r="O193" s="179"/>
      <c r="P193" s="179"/>
      <c r="Q193" s="179"/>
    </row>
    <row r="194" ht="12.75" customHeight="1">
      <c r="N194" s="179"/>
      <c r="O194" s="179"/>
      <c r="P194" s="179"/>
      <c r="Q194" s="179"/>
    </row>
    <row r="195" ht="12.75" customHeight="1">
      <c r="N195" s="179"/>
      <c r="O195" s="179"/>
      <c r="P195" s="179"/>
      <c r="Q195" s="179"/>
    </row>
    <row r="196" ht="12.75" customHeight="1">
      <c r="N196" s="179"/>
      <c r="O196" s="179"/>
      <c r="P196" s="179"/>
      <c r="Q196" s="179"/>
    </row>
    <row r="197" ht="12.75" customHeight="1">
      <c r="N197" s="179"/>
      <c r="O197" s="179"/>
      <c r="P197" s="179"/>
      <c r="Q197" s="179"/>
    </row>
    <row r="198" ht="12.75" customHeight="1">
      <c r="N198" s="179"/>
      <c r="O198" s="179"/>
      <c r="P198" s="179"/>
      <c r="Q198" s="179"/>
    </row>
    <row r="199" ht="12.75" customHeight="1">
      <c r="N199" s="179"/>
      <c r="O199" s="179"/>
      <c r="P199" s="179"/>
      <c r="Q199" s="179"/>
    </row>
    <row r="200" ht="12.75" customHeight="1">
      <c r="N200" s="179"/>
      <c r="O200" s="179"/>
      <c r="P200" s="179"/>
      <c r="Q200" s="179"/>
    </row>
    <row r="201" ht="12.75" customHeight="1">
      <c r="N201" s="179"/>
      <c r="O201" s="179"/>
      <c r="P201" s="179"/>
      <c r="Q201" s="179"/>
    </row>
    <row r="202" ht="12.75" customHeight="1">
      <c r="N202" s="179"/>
      <c r="O202" s="179"/>
      <c r="P202" s="179"/>
      <c r="Q202" s="179"/>
    </row>
    <row r="203" ht="12.75" customHeight="1">
      <c r="N203" s="179"/>
      <c r="O203" s="179"/>
      <c r="P203" s="179"/>
      <c r="Q203" s="179"/>
    </row>
    <row r="204" ht="12.75" customHeight="1">
      <c r="N204" s="179"/>
      <c r="O204" s="179"/>
      <c r="P204" s="179"/>
      <c r="Q204" s="179"/>
    </row>
    <row r="205" ht="12.75" customHeight="1">
      <c r="N205" s="179"/>
      <c r="O205" s="179"/>
      <c r="P205" s="179"/>
      <c r="Q205" s="179"/>
    </row>
    <row r="206" ht="12.75" customHeight="1">
      <c r="N206" s="179"/>
      <c r="O206" s="179"/>
      <c r="P206" s="179"/>
      <c r="Q206" s="179"/>
    </row>
    <row r="207" ht="12.75" customHeight="1">
      <c r="N207" s="179"/>
      <c r="O207" s="179"/>
      <c r="P207" s="179"/>
      <c r="Q207" s="179"/>
    </row>
    <row r="208" ht="12.75" customHeight="1">
      <c r="N208" s="179"/>
      <c r="O208" s="179"/>
      <c r="P208" s="179"/>
      <c r="Q208" s="179"/>
    </row>
    <row r="209" ht="12.75" customHeight="1">
      <c r="N209" s="179"/>
      <c r="O209" s="179"/>
      <c r="P209" s="179"/>
      <c r="Q209" s="179"/>
    </row>
    <row r="210" ht="12.75" customHeight="1">
      <c r="N210" s="179"/>
      <c r="O210" s="179"/>
      <c r="P210" s="179"/>
      <c r="Q210" s="179"/>
    </row>
    <row r="211" ht="12.75" customHeight="1">
      <c r="N211" s="179"/>
      <c r="O211" s="179"/>
      <c r="P211" s="179"/>
      <c r="Q211" s="179"/>
    </row>
    <row r="212" ht="12.75" customHeight="1">
      <c r="N212" s="179"/>
      <c r="O212" s="179"/>
      <c r="P212" s="179"/>
      <c r="Q212" s="179"/>
    </row>
    <row r="213" ht="12.75" customHeight="1">
      <c r="N213" s="179"/>
      <c r="O213" s="179"/>
      <c r="P213" s="179"/>
      <c r="Q213" s="179"/>
    </row>
    <row r="214" ht="12.75" customHeight="1">
      <c r="N214" s="179"/>
      <c r="O214" s="179"/>
      <c r="P214" s="179"/>
      <c r="Q214" s="179"/>
    </row>
    <row r="215" ht="12.75" customHeight="1">
      <c r="N215" s="179"/>
      <c r="O215" s="179"/>
      <c r="P215" s="179"/>
      <c r="Q215" s="179"/>
    </row>
    <row r="216" ht="12.75" customHeight="1">
      <c r="N216" s="179"/>
      <c r="O216" s="179"/>
      <c r="P216" s="179"/>
      <c r="Q216" s="179"/>
    </row>
    <row r="217" ht="12.75" customHeight="1">
      <c r="N217" s="179"/>
      <c r="O217" s="179"/>
      <c r="P217" s="179"/>
      <c r="Q217" s="179"/>
    </row>
    <row r="218" ht="12.75" customHeight="1">
      <c r="N218" s="179"/>
      <c r="O218" s="179"/>
      <c r="P218" s="179"/>
      <c r="Q218" s="179"/>
    </row>
    <row r="219" ht="12.75" customHeight="1">
      <c r="N219" s="179"/>
      <c r="O219" s="179"/>
      <c r="P219" s="179"/>
      <c r="Q219" s="179"/>
    </row>
    <row r="220" ht="12.75" customHeight="1">
      <c r="N220" s="179"/>
      <c r="O220" s="179"/>
      <c r="P220" s="179"/>
      <c r="Q220" s="179"/>
    </row>
    <row r="221" ht="12.75" customHeight="1">
      <c r="N221" s="179"/>
      <c r="O221" s="179"/>
      <c r="P221" s="179"/>
      <c r="Q221" s="179"/>
    </row>
    <row r="222" ht="12.75" customHeight="1">
      <c r="N222" s="179"/>
      <c r="O222" s="179"/>
      <c r="P222" s="179"/>
      <c r="Q222" s="179"/>
    </row>
    <row r="223" ht="12.75" customHeight="1">
      <c r="N223" s="179"/>
      <c r="O223" s="179"/>
      <c r="P223" s="179"/>
      <c r="Q223" s="179"/>
    </row>
    <row r="224" ht="12.75" customHeight="1">
      <c r="N224" s="179"/>
      <c r="O224" s="179"/>
      <c r="P224" s="179"/>
      <c r="Q224" s="179"/>
    </row>
    <row r="225" ht="12.75" customHeight="1">
      <c r="N225" s="179"/>
      <c r="O225" s="179"/>
      <c r="P225" s="179"/>
      <c r="Q225" s="179"/>
    </row>
    <row r="226" ht="12.75" customHeight="1">
      <c r="N226" s="179"/>
      <c r="O226" s="179"/>
      <c r="P226" s="179"/>
      <c r="Q226" s="179"/>
    </row>
    <row r="227" ht="12.75" customHeight="1">
      <c r="N227" s="179"/>
      <c r="O227" s="179"/>
      <c r="P227" s="179"/>
      <c r="Q227" s="179"/>
    </row>
    <row r="228" ht="12.75" customHeight="1">
      <c r="N228" s="179"/>
      <c r="O228" s="179"/>
      <c r="P228" s="179"/>
      <c r="Q228" s="179"/>
    </row>
    <row r="229" ht="12.75" customHeight="1">
      <c r="N229" s="179"/>
      <c r="O229" s="179"/>
      <c r="P229" s="179"/>
      <c r="Q229" s="179"/>
    </row>
    <row r="230" ht="12.75" customHeight="1">
      <c r="N230" s="179"/>
      <c r="O230" s="179"/>
      <c r="P230" s="179"/>
      <c r="Q230" s="179"/>
    </row>
    <row r="231" ht="12.75" customHeight="1">
      <c r="N231" s="179"/>
      <c r="O231" s="179"/>
      <c r="P231" s="179"/>
      <c r="Q231" s="179"/>
    </row>
    <row r="232" ht="12.75" customHeight="1">
      <c r="N232" s="179"/>
      <c r="O232" s="179"/>
      <c r="P232" s="179"/>
      <c r="Q232" s="179"/>
    </row>
    <row r="233" ht="12.75" customHeight="1">
      <c r="N233" s="179"/>
      <c r="O233" s="179"/>
      <c r="P233" s="179"/>
      <c r="Q233" s="179"/>
    </row>
    <row r="234" ht="12.75" customHeight="1">
      <c r="N234" s="179"/>
      <c r="O234" s="179"/>
      <c r="P234" s="179"/>
      <c r="Q234" s="179"/>
    </row>
    <row r="235" ht="12.75" customHeight="1">
      <c r="N235" s="179"/>
      <c r="O235" s="179"/>
      <c r="P235" s="179"/>
      <c r="Q235" s="179"/>
    </row>
    <row r="236" ht="12.75" customHeight="1">
      <c r="N236" s="179"/>
      <c r="O236" s="179"/>
      <c r="P236" s="179"/>
      <c r="Q236" s="179"/>
    </row>
    <row r="237" ht="12.75" customHeight="1">
      <c r="N237" s="179"/>
      <c r="O237" s="179"/>
      <c r="P237" s="179"/>
      <c r="Q237" s="179"/>
    </row>
    <row r="238" ht="12.75" customHeight="1">
      <c r="N238" s="179"/>
      <c r="O238" s="179"/>
      <c r="P238" s="179"/>
      <c r="Q238" s="179"/>
    </row>
    <row r="239" ht="12.75" customHeight="1">
      <c r="N239" s="179"/>
      <c r="O239" s="179"/>
      <c r="P239" s="179"/>
      <c r="Q239" s="179"/>
    </row>
    <row r="240" ht="12.75" customHeight="1">
      <c r="N240" s="179"/>
      <c r="O240" s="179"/>
      <c r="P240" s="179"/>
      <c r="Q240" s="179"/>
    </row>
    <row r="241" ht="12.75" customHeight="1">
      <c r="N241" s="179"/>
      <c r="O241" s="179"/>
      <c r="P241" s="179"/>
      <c r="Q241" s="179"/>
    </row>
    <row r="242" ht="12.75" customHeight="1">
      <c r="N242" s="179"/>
      <c r="O242" s="179"/>
      <c r="P242" s="179"/>
      <c r="Q242" s="179"/>
    </row>
    <row r="243" ht="12.75" customHeight="1">
      <c r="N243" s="179"/>
      <c r="O243" s="179"/>
      <c r="P243" s="179"/>
      <c r="Q243" s="179"/>
    </row>
    <row r="244" ht="12.75" customHeight="1">
      <c r="N244" s="179"/>
      <c r="O244" s="179"/>
      <c r="P244" s="179"/>
      <c r="Q244" s="179"/>
    </row>
    <row r="245" ht="12.75" customHeight="1">
      <c r="N245" s="179"/>
      <c r="O245" s="179"/>
      <c r="P245" s="179"/>
      <c r="Q245" s="179"/>
    </row>
    <row r="246" ht="12.75" customHeight="1">
      <c r="N246" s="179"/>
      <c r="O246" s="179"/>
      <c r="P246" s="179"/>
      <c r="Q246" s="179"/>
    </row>
    <row r="247" ht="12.75" customHeight="1">
      <c r="N247" s="179"/>
      <c r="O247" s="179"/>
      <c r="P247" s="179"/>
      <c r="Q247" s="179"/>
    </row>
    <row r="248" ht="12.75" customHeight="1">
      <c r="N248" s="179"/>
      <c r="O248" s="179"/>
      <c r="P248" s="179"/>
      <c r="Q248" s="179"/>
    </row>
    <row r="249" ht="12.75" customHeight="1">
      <c r="N249" s="179"/>
      <c r="O249" s="179"/>
      <c r="P249" s="179"/>
      <c r="Q249" s="179"/>
    </row>
    <row r="250" ht="12.75" customHeight="1">
      <c r="N250" s="179"/>
      <c r="O250" s="179"/>
      <c r="P250" s="179"/>
      <c r="Q250" s="179"/>
    </row>
    <row r="251" ht="12.75" customHeight="1">
      <c r="N251" s="179"/>
      <c r="O251" s="179"/>
      <c r="P251" s="179"/>
      <c r="Q251" s="179"/>
    </row>
    <row r="252" ht="12.75" customHeight="1">
      <c r="N252" s="179"/>
      <c r="O252" s="179"/>
      <c r="P252" s="179"/>
      <c r="Q252" s="179"/>
    </row>
    <row r="253" ht="12.75" customHeight="1">
      <c r="N253" s="179"/>
      <c r="O253" s="179"/>
      <c r="P253" s="179"/>
      <c r="Q253" s="179"/>
    </row>
    <row r="254" ht="12.75" customHeight="1">
      <c r="N254" s="179"/>
      <c r="O254" s="179"/>
      <c r="P254" s="179"/>
      <c r="Q254" s="179"/>
    </row>
    <row r="255" ht="12.75" customHeight="1">
      <c r="N255" s="179"/>
      <c r="O255" s="179"/>
      <c r="P255" s="179"/>
      <c r="Q255" s="179"/>
    </row>
    <row r="256" ht="12.75" customHeight="1">
      <c r="N256" s="179"/>
      <c r="O256" s="179"/>
      <c r="P256" s="179"/>
      <c r="Q256" s="179"/>
    </row>
    <row r="257" ht="12.75" customHeight="1">
      <c r="N257" s="179"/>
      <c r="O257" s="179"/>
      <c r="P257" s="179"/>
      <c r="Q257" s="179"/>
    </row>
    <row r="258" ht="12.75" customHeight="1">
      <c r="N258" s="179"/>
      <c r="O258" s="179"/>
      <c r="P258" s="179"/>
      <c r="Q258" s="179"/>
    </row>
    <row r="259" ht="12.75" customHeight="1">
      <c r="N259" s="179"/>
      <c r="O259" s="179"/>
      <c r="P259" s="179"/>
      <c r="Q259" s="179"/>
    </row>
    <row r="260" ht="12.75" customHeight="1">
      <c r="N260" s="179"/>
      <c r="O260" s="179"/>
      <c r="P260" s="179"/>
      <c r="Q260" s="179"/>
    </row>
    <row r="261" ht="12.75" customHeight="1">
      <c r="N261" s="179"/>
      <c r="O261" s="179"/>
      <c r="P261" s="179"/>
      <c r="Q261" s="179"/>
    </row>
    <row r="262" ht="12.75" customHeight="1">
      <c r="N262" s="179"/>
      <c r="O262" s="179"/>
      <c r="P262" s="179"/>
      <c r="Q262" s="179"/>
    </row>
    <row r="263" ht="12.75" customHeight="1">
      <c r="N263" s="179"/>
      <c r="O263" s="179"/>
      <c r="P263" s="179"/>
      <c r="Q263" s="179"/>
    </row>
    <row r="264" ht="12.75" customHeight="1">
      <c r="N264" s="179"/>
      <c r="O264" s="179"/>
      <c r="P264" s="179"/>
      <c r="Q264" s="179"/>
    </row>
    <row r="265" ht="12.75" customHeight="1">
      <c r="N265" s="179"/>
      <c r="O265" s="179"/>
      <c r="P265" s="179"/>
      <c r="Q265" s="179"/>
    </row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8">
    <mergeCell ref="A1:H1"/>
    <mergeCell ref="R1:V1"/>
    <mergeCell ref="A2:H2"/>
    <mergeCell ref="R2:V2"/>
    <mergeCell ref="A3:H3"/>
    <mergeCell ref="R3:V3"/>
    <mergeCell ref="A28:A30"/>
    <mergeCell ref="C47:I47"/>
    <mergeCell ref="C48:I48"/>
    <mergeCell ref="C49:I49"/>
    <mergeCell ref="C50:I50"/>
    <mergeCell ref="C51:I51"/>
    <mergeCell ref="C52:I52"/>
    <mergeCell ref="C53:I53"/>
    <mergeCell ref="C54:I54"/>
    <mergeCell ref="T42:U42"/>
    <mergeCell ref="T43:U43"/>
    <mergeCell ref="T44:U44"/>
    <mergeCell ref="T45:U45"/>
    <mergeCell ref="C46:I46"/>
    <mergeCell ref="T46:U46"/>
    <mergeCell ref="T47:U47"/>
    <mergeCell ref="T35:U35"/>
    <mergeCell ref="T36:U36"/>
    <mergeCell ref="T37:U37"/>
    <mergeCell ref="T38:U38"/>
    <mergeCell ref="T39:U39"/>
    <mergeCell ref="T40:U40"/>
    <mergeCell ref="T41:U41"/>
    <mergeCell ref="T55:U55"/>
    <mergeCell ref="T56:U56"/>
    <mergeCell ref="T48:U48"/>
    <mergeCell ref="T49:U49"/>
    <mergeCell ref="T50:U50"/>
    <mergeCell ref="T51:U51"/>
    <mergeCell ref="T52:U52"/>
    <mergeCell ref="T53:U53"/>
    <mergeCell ref="T54:U54"/>
  </mergeCells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8.88"/>
    <col customWidth="1" min="2" max="2" width="44.0"/>
    <col customWidth="1" min="3" max="3" width="12.88"/>
    <col customWidth="1" min="4" max="4" width="8.63"/>
    <col customWidth="1" min="5" max="5" width="18.38"/>
    <col customWidth="1" min="6" max="6" width="19.88"/>
    <col customWidth="1" min="7" max="7" width="9.63"/>
    <col customWidth="1" min="8" max="8" width="10.5"/>
    <col customWidth="1" min="9" max="9" width="8.5"/>
    <col customWidth="1" min="10" max="10" width="24.75"/>
    <col customWidth="1" min="11" max="11" width="12.38"/>
    <col customWidth="1" min="12" max="12" width="15.5"/>
    <col customWidth="1" min="13" max="13" width="44.0"/>
  </cols>
  <sheetData>
    <row r="1" ht="15.75" customHeight="1">
      <c r="A1" s="250" t="s">
        <v>593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30"/>
      <c r="M1" s="30"/>
    </row>
    <row r="2" ht="15.75" customHeight="1">
      <c r="A2" s="250" t="s">
        <v>594</v>
      </c>
      <c r="B2" s="40"/>
      <c r="C2" s="40"/>
      <c r="D2" s="40"/>
      <c r="E2" s="40"/>
      <c r="F2" s="40"/>
      <c r="G2" s="40"/>
      <c r="H2" s="40"/>
      <c r="I2" s="40"/>
      <c r="J2" s="40"/>
      <c r="K2" s="41"/>
      <c r="L2" s="30"/>
      <c r="M2" s="30"/>
    </row>
    <row r="3" ht="15.75" customHeight="1">
      <c r="A3" s="250" t="s">
        <v>1041</v>
      </c>
      <c r="B3" s="40"/>
      <c r="C3" s="40"/>
      <c r="D3" s="40"/>
      <c r="E3" s="40"/>
      <c r="F3" s="40"/>
      <c r="G3" s="40"/>
      <c r="H3" s="40"/>
      <c r="I3" s="40"/>
      <c r="J3" s="40"/>
      <c r="K3" s="41"/>
      <c r="L3" s="30"/>
      <c r="M3" s="30"/>
    </row>
    <row r="4">
      <c r="A4" s="190" t="s">
        <v>1</v>
      </c>
      <c r="B4" s="26" t="s">
        <v>68</v>
      </c>
      <c r="C4" s="26" t="s">
        <v>69</v>
      </c>
      <c r="D4" s="108" t="s">
        <v>596</v>
      </c>
      <c r="E4" s="26" t="s">
        <v>597</v>
      </c>
      <c r="F4" s="26" t="s">
        <v>598</v>
      </c>
      <c r="G4" s="26" t="s">
        <v>599</v>
      </c>
      <c r="H4" s="26" t="s">
        <v>600</v>
      </c>
      <c r="I4" s="226" t="s">
        <v>601</v>
      </c>
      <c r="J4" s="190" t="s">
        <v>602</v>
      </c>
      <c r="K4" s="14" t="s">
        <v>64</v>
      </c>
      <c r="L4" s="42" t="s">
        <v>603</v>
      </c>
      <c r="M4" s="42" t="s">
        <v>604</v>
      </c>
    </row>
    <row r="5" ht="15.75" customHeight="1">
      <c r="A5" s="31" t="s">
        <v>725</v>
      </c>
      <c r="B5" s="30" t="s">
        <v>1180</v>
      </c>
      <c r="C5" s="45">
        <v>4.000010385E9</v>
      </c>
      <c r="D5" s="251">
        <v>0.0</v>
      </c>
      <c r="E5" s="31" t="s">
        <v>648</v>
      </c>
      <c r="F5" s="31" t="s">
        <v>608</v>
      </c>
      <c r="G5" s="47" t="s">
        <v>609</v>
      </c>
      <c r="H5" s="31" t="s">
        <v>610</v>
      </c>
      <c r="I5" s="31">
        <v>1.0</v>
      </c>
      <c r="J5" s="31" t="s">
        <v>611</v>
      </c>
      <c r="K5" s="60">
        <v>320.0</v>
      </c>
      <c r="L5" s="30">
        <v>9.10000156E9</v>
      </c>
      <c r="M5" s="30" t="s">
        <v>1181</v>
      </c>
    </row>
    <row r="6" ht="15.75" customHeight="1">
      <c r="A6" s="31" t="s">
        <v>725</v>
      </c>
      <c r="B6" s="30" t="s">
        <v>1182</v>
      </c>
      <c r="C6" s="45">
        <v>4.000010593E9</v>
      </c>
      <c r="D6" s="251">
        <v>0.0</v>
      </c>
      <c r="E6" s="31" t="s">
        <v>648</v>
      </c>
      <c r="F6" s="31" t="s">
        <v>615</v>
      </c>
      <c r="G6" s="47" t="s">
        <v>609</v>
      </c>
      <c r="H6" s="31" t="s">
        <v>616</v>
      </c>
      <c r="I6" s="31">
        <v>1.0</v>
      </c>
      <c r="J6" s="31" t="s">
        <v>611</v>
      </c>
      <c r="K6" s="60">
        <v>960.0</v>
      </c>
      <c r="L6" s="30">
        <v>9.10000162E9</v>
      </c>
      <c r="M6" s="30" t="s">
        <v>1183</v>
      </c>
    </row>
    <row r="7" ht="15.75" customHeight="1">
      <c r="A7" s="31" t="s">
        <v>835</v>
      </c>
      <c r="B7" s="30" t="s">
        <v>1184</v>
      </c>
      <c r="C7" s="45">
        <v>4.000010359E9</v>
      </c>
      <c r="D7" s="251">
        <v>0.0</v>
      </c>
      <c r="E7" s="31" t="s">
        <v>648</v>
      </c>
      <c r="F7" s="31" t="s">
        <v>608</v>
      </c>
      <c r="G7" s="47" t="s">
        <v>609</v>
      </c>
      <c r="H7" s="31" t="s">
        <v>610</v>
      </c>
      <c r="I7" s="31">
        <v>1.0</v>
      </c>
      <c r="J7" s="31" t="s">
        <v>611</v>
      </c>
      <c r="K7" s="60">
        <v>320.0</v>
      </c>
      <c r="L7" s="30">
        <v>9.10000156E9</v>
      </c>
      <c r="M7" s="30" t="s">
        <v>1181</v>
      </c>
    </row>
    <row r="8" ht="15.75" customHeight="1">
      <c r="A8" s="31" t="s">
        <v>835</v>
      </c>
      <c r="B8" s="30" t="s">
        <v>1185</v>
      </c>
      <c r="C8" s="45">
        <v>4.000010574E9</v>
      </c>
      <c r="D8" s="251">
        <v>0.0</v>
      </c>
      <c r="E8" s="31" t="s">
        <v>648</v>
      </c>
      <c r="F8" s="31" t="s">
        <v>615</v>
      </c>
      <c r="G8" s="47" t="s">
        <v>609</v>
      </c>
      <c r="H8" s="31" t="s">
        <v>616</v>
      </c>
      <c r="I8" s="31">
        <v>1.0</v>
      </c>
      <c r="J8" s="31" t="s">
        <v>611</v>
      </c>
      <c r="K8" s="60">
        <v>960.0</v>
      </c>
      <c r="L8" s="30">
        <v>9.10000162E9</v>
      </c>
      <c r="M8" s="30" t="s">
        <v>1183</v>
      </c>
    </row>
    <row r="9" ht="15.75" customHeight="1">
      <c r="A9" s="31" t="s">
        <v>827</v>
      </c>
      <c r="B9" s="30" t="s">
        <v>1186</v>
      </c>
      <c r="C9" s="45">
        <v>4.000010372E9</v>
      </c>
      <c r="D9" s="251">
        <v>0.0</v>
      </c>
      <c r="E9" s="31" t="s">
        <v>648</v>
      </c>
      <c r="F9" s="31" t="s">
        <v>608</v>
      </c>
      <c r="G9" s="47" t="s">
        <v>609</v>
      </c>
      <c r="H9" s="31" t="s">
        <v>610</v>
      </c>
      <c r="I9" s="31">
        <v>1.0</v>
      </c>
      <c r="J9" s="31" t="s">
        <v>611</v>
      </c>
      <c r="K9" s="60">
        <v>320.0</v>
      </c>
      <c r="L9" s="30">
        <v>9.10000156E9</v>
      </c>
      <c r="M9" s="30" t="s">
        <v>1181</v>
      </c>
    </row>
    <row r="10" ht="15.75" customHeight="1">
      <c r="A10" s="31" t="s">
        <v>827</v>
      </c>
      <c r="B10" s="30" t="s">
        <v>1187</v>
      </c>
      <c r="C10" s="45">
        <v>4.000010581E9</v>
      </c>
      <c r="D10" s="251">
        <v>0.0</v>
      </c>
      <c r="E10" s="31" t="s">
        <v>648</v>
      </c>
      <c r="F10" s="31" t="s">
        <v>615</v>
      </c>
      <c r="G10" s="47" t="s">
        <v>609</v>
      </c>
      <c r="H10" s="31" t="s">
        <v>616</v>
      </c>
      <c r="I10" s="31">
        <v>1.0</v>
      </c>
      <c r="J10" s="31" t="s">
        <v>611</v>
      </c>
      <c r="K10" s="60">
        <v>960.0</v>
      </c>
      <c r="L10" s="30">
        <v>9.10000162E9</v>
      </c>
      <c r="M10" s="30" t="s">
        <v>1183</v>
      </c>
    </row>
    <row r="11" ht="15.75" customHeight="1">
      <c r="A11" s="31" t="s">
        <v>967</v>
      </c>
      <c r="B11" s="30" t="s">
        <v>1188</v>
      </c>
      <c r="C11" s="45">
        <v>4.000010567E9</v>
      </c>
      <c r="D11" s="251">
        <v>0.0</v>
      </c>
      <c r="E11" s="31" t="s">
        <v>648</v>
      </c>
      <c r="F11" s="31" t="s">
        <v>608</v>
      </c>
      <c r="G11" s="47" t="s">
        <v>609</v>
      </c>
      <c r="H11" s="31" t="s">
        <v>610</v>
      </c>
      <c r="I11" s="31">
        <v>1.0</v>
      </c>
      <c r="J11" s="31" t="s">
        <v>611</v>
      </c>
      <c r="K11" s="60">
        <v>320.0</v>
      </c>
      <c r="L11" s="30">
        <v>9.10000156E9</v>
      </c>
      <c r="M11" s="30" t="s">
        <v>1181</v>
      </c>
    </row>
    <row r="12" ht="15.75" customHeight="1">
      <c r="A12" s="31" t="s">
        <v>967</v>
      </c>
      <c r="B12" s="30" t="s">
        <v>1189</v>
      </c>
      <c r="C12" s="45">
        <v>4.000010575E9</v>
      </c>
      <c r="D12" s="251">
        <v>0.0</v>
      </c>
      <c r="E12" s="31" t="s">
        <v>648</v>
      </c>
      <c r="F12" s="31" t="s">
        <v>615</v>
      </c>
      <c r="G12" s="47" t="s">
        <v>609</v>
      </c>
      <c r="H12" s="31" t="s">
        <v>616</v>
      </c>
      <c r="I12" s="31">
        <v>1.0</v>
      </c>
      <c r="J12" s="31" t="s">
        <v>611</v>
      </c>
      <c r="K12" s="60">
        <v>960.0</v>
      </c>
      <c r="L12" s="30">
        <v>9.10000162E9</v>
      </c>
      <c r="M12" s="30" t="s">
        <v>1183</v>
      </c>
    </row>
    <row r="13" ht="15.75" customHeight="1">
      <c r="A13" s="30" t="s">
        <v>725</v>
      </c>
      <c r="B13" s="170" t="s">
        <v>1190</v>
      </c>
      <c r="C13" s="252">
        <v>4.000010864E9</v>
      </c>
      <c r="D13" s="251">
        <v>0.0</v>
      </c>
      <c r="E13" s="31" t="s">
        <v>648</v>
      </c>
      <c r="F13" s="27" t="s">
        <v>1191</v>
      </c>
      <c r="G13" s="47" t="s">
        <v>609</v>
      </c>
      <c r="H13" s="31" t="s">
        <v>610</v>
      </c>
      <c r="I13" s="253">
        <v>1.0</v>
      </c>
      <c r="J13" s="31" t="s">
        <v>611</v>
      </c>
      <c r="K13" s="254">
        <v>300.0</v>
      </c>
      <c r="L13" s="252">
        <v>4.000010864E9</v>
      </c>
      <c r="M13" s="170" t="s">
        <v>1190</v>
      </c>
    </row>
    <row r="14" ht="15.75" customHeight="1">
      <c r="A14" s="30" t="s">
        <v>835</v>
      </c>
      <c r="B14" s="170" t="s">
        <v>1192</v>
      </c>
      <c r="C14" s="252">
        <v>4.000010865E9</v>
      </c>
      <c r="D14" s="251">
        <v>0.0</v>
      </c>
      <c r="E14" s="31" t="s">
        <v>648</v>
      </c>
      <c r="F14" s="27" t="s">
        <v>1191</v>
      </c>
      <c r="G14" s="47" t="s">
        <v>609</v>
      </c>
      <c r="H14" s="31" t="s">
        <v>610</v>
      </c>
      <c r="I14" s="253">
        <v>1.0</v>
      </c>
      <c r="J14" s="31" t="s">
        <v>611</v>
      </c>
      <c r="K14" s="254">
        <v>300.0</v>
      </c>
      <c r="L14" s="252">
        <v>4.000010865E9</v>
      </c>
      <c r="M14" s="170" t="s">
        <v>1192</v>
      </c>
    </row>
    <row r="15" ht="15.75" customHeight="1">
      <c r="A15" s="31" t="s">
        <v>18</v>
      </c>
      <c r="B15" s="30" t="s">
        <v>558</v>
      </c>
      <c r="C15" s="30">
        <v>4.00000789E9</v>
      </c>
      <c r="D15" s="251">
        <v>0.0</v>
      </c>
      <c r="E15" s="31" t="s">
        <v>648</v>
      </c>
      <c r="F15" s="29" t="s">
        <v>971</v>
      </c>
      <c r="G15" s="29" t="s">
        <v>621</v>
      </c>
      <c r="H15" s="31" t="s">
        <v>610</v>
      </c>
      <c r="I15" s="31">
        <v>1.0</v>
      </c>
      <c r="J15" s="31" t="s">
        <v>1129</v>
      </c>
      <c r="K15" s="60">
        <v>439.0</v>
      </c>
      <c r="L15" s="30">
        <v>4.00000789E9</v>
      </c>
      <c r="M15" s="30" t="s">
        <v>558</v>
      </c>
    </row>
    <row r="16" ht="15.75" customHeight="1">
      <c r="A16" s="255" t="s">
        <v>835</v>
      </c>
      <c r="B16" s="30" t="s">
        <v>559</v>
      </c>
      <c r="C16" s="30">
        <v>4.000008385E9</v>
      </c>
      <c r="D16" s="251">
        <v>0.0</v>
      </c>
      <c r="E16" s="31" t="s">
        <v>648</v>
      </c>
      <c r="F16" s="29" t="s">
        <v>971</v>
      </c>
      <c r="G16" s="29" t="s">
        <v>621</v>
      </c>
      <c r="H16" s="31" t="s">
        <v>610</v>
      </c>
      <c r="I16" s="31">
        <v>1.0</v>
      </c>
      <c r="J16" s="31" t="s">
        <v>1129</v>
      </c>
      <c r="K16" s="60">
        <v>429.0</v>
      </c>
      <c r="L16" s="30">
        <v>4.000008385E9</v>
      </c>
      <c r="M16" s="30" t="s">
        <v>559</v>
      </c>
    </row>
    <row r="17" ht="15.75" customHeight="1">
      <c r="A17" s="255" t="s">
        <v>970</v>
      </c>
      <c r="B17" s="30" t="s">
        <v>560</v>
      </c>
      <c r="C17" s="30">
        <v>4.000007974E9</v>
      </c>
      <c r="D17" s="251">
        <v>0.0</v>
      </c>
      <c r="E17" s="31" t="s">
        <v>648</v>
      </c>
      <c r="F17" s="29" t="s">
        <v>971</v>
      </c>
      <c r="G17" s="29" t="s">
        <v>621</v>
      </c>
      <c r="H17" s="31" t="s">
        <v>610</v>
      </c>
      <c r="I17" s="31">
        <v>1.0</v>
      </c>
      <c r="J17" s="31" t="s">
        <v>1134</v>
      </c>
      <c r="K17" s="60">
        <v>296.0</v>
      </c>
      <c r="L17" s="30">
        <v>4.000007974E9</v>
      </c>
      <c r="M17" s="30" t="s">
        <v>560</v>
      </c>
    </row>
    <row r="18" ht="15.75" customHeight="1">
      <c r="A18" s="226" t="s">
        <v>1</v>
      </c>
      <c r="B18" s="226"/>
      <c r="C18" s="226"/>
      <c r="D18" s="256"/>
      <c r="E18" s="226"/>
      <c r="F18" s="226"/>
      <c r="G18" s="226"/>
      <c r="H18" s="226"/>
      <c r="I18" s="226" t="s">
        <v>601</v>
      </c>
      <c r="J18" s="226" t="s">
        <v>1136</v>
      </c>
      <c r="K18" s="226"/>
      <c r="L18" s="226"/>
      <c r="M18" s="226"/>
    </row>
    <row r="19" ht="15.75" customHeight="1">
      <c r="A19" s="257" t="s">
        <v>1120</v>
      </c>
      <c r="B19" s="30" t="s">
        <v>451</v>
      </c>
      <c r="C19" s="30">
        <v>4.000007951E9</v>
      </c>
      <c r="D19" s="48">
        <v>0.0</v>
      </c>
      <c r="E19" s="31" t="s">
        <v>648</v>
      </c>
      <c r="F19" s="31" t="s">
        <v>620</v>
      </c>
      <c r="G19" s="29" t="s">
        <v>621</v>
      </c>
      <c r="H19" s="31" t="s">
        <v>610</v>
      </c>
      <c r="I19" s="172">
        <v>1.0</v>
      </c>
      <c r="J19" s="30"/>
      <c r="K19" s="60">
        <v>75.0</v>
      </c>
      <c r="L19" s="30">
        <v>9.100001553E9</v>
      </c>
      <c r="M19" s="30" t="s">
        <v>1193</v>
      </c>
    </row>
    <row r="20" ht="15.75" customHeight="1">
      <c r="A20" s="223"/>
      <c r="B20" s="30" t="s">
        <v>451</v>
      </c>
      <c r="C20" s="30">
        <v>4.000007951E9</v>
      </c>
      <c r="D20" s="48">
        <v>0.0</v>
      </c>
      <c r="E20" s="31" t="s">
        <v>648</v>
      </c>
      <c r="F20" s="31" t="s">
        <v>620</v>
      </c>
      <c r="G20" s="29" t="s">
        <v>621</v>
      </c>
      <c r="H20" s="31" t="s">
        <v>610</v>
      </c>
      <c r="I20" s="172">
        <v>1.0</v>
      </c>
      <c r="J20" s="30"/>
      <c r="K20" s="60">
        <v>75.0</v>
      </c>
      <c r="L20" s="30">
        <v>9.100001553E9</v>
      </c>
      <c r="M20" s="30" t="s">
        <v>1193</v>
      </c>
    </row>
    <row r="21" ht="15.75" customHeight="1">
      <c r="A21" s="224"/>
      <c r="B21" s="30" t="s">
        <v>228</v>
      </c>
      <c r="C21" s="30">
        <v>4.00000795E9</v>
      </c>
      <c r="D21" s="48">
        <v>0.0</v>
      </c>
      <c r="E21" s="31" t="s">
        <v>648</v>
      </c>
      <c r="F21" s="31" t="s">
        <v>620</v>
      </c>
      <c r="G21" s="29" t="s">
        <v>621</v>
      </c>
      <c r="H21" s="31" t="s">
        <v>610</v>
      </c>
      <c r="I21" s="172">
        <v>1.0</v>
      </c>
      <c r="J21" s="30"/>
      <c r="K21" s="60">
        <v>50.0</v>
      </c>
      <c r="L21" s="30">
        <v>9.100001553E9</v>
      </c>
      <c r="M21" s="30" t="s">
        <v>1193</v>
      </c>
    </row>
    <row r="22" ht="15.75" customHeight="1">
      <c r="A22" s="27" t="s">
        <v>973</v>
      </c>
      <c r="B22" s="30" t="s">
        <v>452</v>
      </c>
      <c r="C22" s="30">
        <v>4.0000035E9</v>
      </c>
      <c r="D22" s="48">
        <v>0.0</v>
      </c>
      <c r="E22" s="31" t="s">
        <v>648</v>
      </c>
      <c r="F22" s="31" t="s">
        <v>620</v>
      </c>
      <c r="G22" s="29" t="s">
        <v>621</v>
      </c>
      <c r="H22" s="31" t="s">
        <v>610</v>
      </c>
      <c r="I22" s="172">
        <v>1.0</v>
      </c>
      <c r="J22" s="30"/>
      <c r="K22" s="60">
        <v>85.0</v>
      </c>
      <c r="L22" s="30">
        <v>9.100001553E9</v>
      </c>
      <c r="M22" s="30" t="s">
        <v>1193</v>
      </c>
    </row>
    <row r="23" ht="15.75" customHeight="1">
      <c r="A23" s="27" t="s">
        <v>973</v>
      </c>
      <c r="B23" s="30" t="s">
        <v>453</v>
      </c>
      <c r="C23" s="30">
        <v>4.000007941E9</v>
      </c>
      <c r="D23" s="48">
        <v>0.0</v>
      </c>
      <c r="E23" s="31" t="s">
        <v>648</v>
      </c>
      <c r="F23" s="31" t="s">
        <v>620</v>
      </c>
      <c r="G23" s="29" t="s">
        <v>621</v>
      </c>
      <c r="H23" s="31" t="s">
        <v>610</v>
      </c>
      <c r="I23" s="163">
        <v>5.0</v>
      </c>
      <c r="J23" s="30"/>
      <c r="K23" s="60">
        <f>85*5</f>
        <v>425</v>
      </c>
      <c r="L23" s="30">
        <v>9.100001553E9</v>
      </c>
      <c r="M23" s="30" t="s">
        <v>1193</v>
      </c>
    </row>
    <row r="24" ht="15.75" customHeight="1">
      <c r="A24" s="29" t="s">
        <v>974</v>
      </c>
      <c r="B24" s="30" t="s">
        <v>561</v>
      </c>
      <c r="C24" s="30">
        <v>4.00000794E9</v>
      </c>
      <c r="D24" s="48">
        <v>0.0</v>
      </c>
      <c r="E24" s="31" t="s">
        <v>648</v>
      </c>
      <c r="F24" s="31" t="s">
        <v>620</v>
      </c>
      <c r="G24" s="29" t="s">
        <v>621</v>
      </c>
      <c r="H24" s="31" t="s">
        <v>610</v>
      </c>
      <c r="I24" s="163">
        <v>1.0</v>
      </c>
      <c r="J24" s="30"/>
      <c r="K24" s="60">
        <v>100.0</v>
      </c>
      <c r="L24" s="30">
        <v>9.100001553E9</v>
      </c>
      <c r="M24" s="30" t="s">
        <v>1193</v>
      </c>
    </row>
    <row r="25" ht="15.75" customHeight="1">
      <c r="A25" s="29" t="s">
        <v>975</v>
      </c>
      <c r="B25" s="30" t="s">
        <v>561</v>
      </c>
      <c r="C25" s="30">
        <v>4.00000794E9</v>
      </c>
      <c r="D25" s="48">
        <v>0.0</v>
      </c>
      <c r="E25" s="31" t="s">
        <v>648</v>
      </c>
      <c r="F25" s="31" t="s">
        <v>620</v>
      </c>
      <c r="G25" s="29" t="s">
        <v>621</v>
      </c>
      <c r="H25" s="31" t="s">
        <v>610</v>
      </c>
      <c r="I25" s="163">
        <v>1.0</v>
      </c>
      <c r="J25" s="30"/>
      <c r="K25" s="60">
        <v>100.0</v>
      </c>
      <c r="L25" s="30">
        <v>9.100001553E9</v>
      </c>
      <c r="M25" s="30" t="s">
        <v>1193</v>
      </c>
    </row>
    <row r="26" ht="15.75" customHeight="1">
      <c r="A26" s="29" t="s">
        <v>976</v>
      </c>
      <c r="B26" s="30" t="s">
        <v>561</v>
      </c>
      <c r="C26" s="30">
        <v>4.00000794E9</v>
      </c>
      <c r="D26" s="48">
        <v>0.0</v>
      </c>
      <c r="E26" s="31" t="s">
        <v>648</v>
      </c>
      <c r="F26" s="31" t="s">
        <v>620</v>
      </c>
      <c r="G26" s="29" t="s">
        <v>621</v>
      </c>
      <c r="H26" s="31" t="s">
        <v>610</v>
      </c>
      <c r="I26" s="163">
        <v>2.0</v>
      </c>
      <c r="J26" s="30"/>
      <c r="K26" s="60">
        <v>200.0</v>
      </c>
      <c r="L26" s="30">
        <v>9.100001553E9</v>
      </c>
      <c r="M26" s="30" t="s">
        <v>1193</v>
      </c>
    </row>
    <row r="27" ht="15.75" customHeight="1">
      <c r="A27" s="29" t="s">
        <v>730</v>
      </c>
      <c r="B27" s="30" t="s">
        <v>455</v>
      </c>
      <c r="C27" s="30">
        <v>4.000007943E9</v>
      </c>
      <c r="D27" s="48">
        <v>0.0</v>
      </c>
      <c r="E27" s="31" t="s">
        <v>648</v>
      </c>
      <c r="F27" s="31" t="s">
        <v>620</v>
      </c>
      <c r="G27" s="29" t="s">
        <v>621</v>
      </c>
      <c r="H27" s="31" t="s">
        <v>610</v>
      </c>
      <c r="I27" s="163">
        <v>2.0</v>
      </c>
      <c r="J27" s="30"/>
      <c r="K27" s="60">
        <v>170.0</v>
      </c>
      <c r="L27" s="30">
        <v>9.100001553E9</v>
      </c>
      <c r="M27" s="30" t="s">
        <v>1193</v>
      </c>
    </row>
    <row r="28" ht="15.75" customHeight="1">
      <c r="A28" s="27" t="s">
        <v>1140</v>
      </c>
      <c r="B28" s="30" t="s">
        <v>561</v>
      </c>
      <c r="C28" s="30">
        <v>4.00000794E9</v>
      </c>
      <c r="D28" s="48">
        <v>0.0</v>
      </c>
      <c r="E28" s="31" t="s">
        <v>648</v>
      </c>
      <c r="F28" s="31" t="s">
        <v>620</v>
      </c>
      <c r="G28" s="29" t="s">
        <v>621</v>
      </c>
      <c r="H28" s="31" t="s">
        <v>610</v>
      </c>
      <c r="I28" s="172">
        <v>1.0</v>
      </c>
      <c r="J28" s="30"/>
      <c r="K28" s="60">
        <v>100.0</v>
      </c>
      <c r="L28" s="30">
        <v>9.100001553E9</v>
      </c>
      <c r="M28" s="30" t="s">
        <v>1193</v>
      </c>
    </row>
    <row r="29" ht="15.75" customHeight="1">
      <c r="A29" s="29" t="s">
        <v>1143</v>
      </c>
      <c r="B29" s="30" t="s">
        <v>455</v>
      </c>
      <c r="C29" s="30">
        <v>4.000007943E9</v>
      </c>
      <c r="D29" s="48">
        <v>0.0</v>
      </c>
      <c r="E29" s="31" t="s">
        <v>648</v>
      </c>
      <c r="F29" s="31" t="s">
        <v>620</v>
      </c>
      <c r="G29" s="29" t="s">
        <v>621</v>
      </c>
      <c r="H29" s="31" t="s">
        <v>610</v>
      </c>
      <c r="I29" s="172">
        <v>2.0</v>
      </c>
      <c r="J29" s="30"/>
      <c r="K29" s="60">
        <v>170.0</v>
      </c>
      <c r="L29" s="30">
        <v>9.100001553E9</v>
      </c>
      <c r="M29" s="30" t="s">
        <v>1193</v>
      </c>
    </row>
    <row r="30" ht="15.75" customHeight="1">
      <c r="A30" s="29" t="s">
        <v>978</v>
      </c>
      <c r="B30" s="30" t="s">
        <v>455</v>
      </c>
      <c r="C30" s="30">
        <v>4.000007943E9</v>
      </c>
      <c r="D30" s="48">
        <v>0.0</v>
      </c>
      <c r="E30" s="31" t="s">
        <v>648</v>
      </c>
      <c r="F30" s="31" t="s">
        <v>620</v>
      </c>
      <c r="G30" s="29" t="s">
        <v>621</v>
      </c>
      <c r="H30" s="31" t="s">
        <v>610</v>
      </c>
      <c r="I30" s="172">
        <v>1.0</v>
      </c>
      <c r="J30" s="30"/>
      <c r="K30" s="60">
        <v>85.0</v>
      </c>
      <c r="L30" s="30">
        <v>9.100001553E9</v>
      </c>
      <c r="M30" s="30" t="s">
        <v>1193</v>
      </c>
    </row>
    <row r="31" ht="15.75" customHeight="1">
      <c r="A31" s="29" t="s">
        <v>750</v>
      </c>
      <c r="B31" s="30" t="s">
        <v>455</v>
      </c>
      <c r="C31" s="30">
        <v>4.000007943E9</v>
      </c>
      <c r="D31" s="48">
        <v>0.0</v>
      </c>
      <c r="E31" s="31" t="s">
        <v>648</v>
      </c>
      <c r="F31" s="31" t="s">
        <v>620</v>
      </c>
      <c r="G31" s="29" t="s">
        <v>621</v>
      </c>
      <c r="H31" s="31" t="s">
        <v>610</v>
      </c>
      <c r="I31" s="172">
        <v>1.0</v>
      </c>
      <c r="J31" s="30"/>
      <c r="K31" s="60">
        <v>85.0</v>
      </c>
      <c r="L31" s="30">
        <v>9.100001553E9</v>
      </c>
      <c r="M31" s="30" t="s">
        <v>1193</v>
      </c>
    </row>
    <row r="32" ht="15.75" customHeight="1">
      <c r="A32" s="29" t="s">
        <v>1151</v>
      </c>
      <c r="B32" s="30" t="s">
        <v>229</v>
      </c>
      <c r="C32" s="30">
        <v>4.000007944E9</v>
      </c>
      <c r="D32" s="48">
        <v>0.0</v>
      </c>
      <c r="E32" s="31" t="s">
        <v>648</v>
      </c>
      <c r="F32" s="31" t="s">
        <v>620</v>
      </c>
      <c r="G32" s="29" t="s">
        <v>621</v>
      </c>
      <c r="H32" s="31" t="s">
        <v>610</v>
      </c>
      <c r="I32" s="172">
        <v>1.0</v>
      </c>
      <c r="J32" s="30"/>
      <c r="K32" s="60">
        <v>60.0</v>
      </c>
      <c r="L32" s="30">
        <v>9.100001553E9</v>
      </c>
      <c r="M32" s="30" t="s">
        <v>1193</v>
      </c>
    </row>
    <row r="33" ht="15.75" customHeight="1">
      <c r="A33" s="226" t="s">
        <v>1</v>
      </c>
      <c r="B33" s="226"/>
      <c r="C33" s="226"/>
      <c r="D33" s="256"/>
      <c r="E33" s="226"/>
      <c r="F33" s="226"/>
      <c r="G33" s="226"/>
      <c r="H33" s="226"/>
      <c r="I33" s="190" t="s">
        <v>601</v>
      </c>
      <c r="J33" s="226"/>
      <c r="K33" s="226"/>
      <c r="L33" s="226"/>
      <c r="M33" s="226"/>
    </row>
    <row r="34" ht="15.75" customHeight="1">
      <c r="A34" s="35" t="s">
        <v>931</v>
      </c>
      <c r="B34" s="30" t="s">
        <v>49</v>
      </c>
      <c r="C34" s="30">
        <v>4.000007533E9</v>
      </c>
      <c r="D34" s="46">
        <v>0.18</v>
      </c>
      <c r="E34" s="31" t="s">
        <v>648</v>
      </c>
      <c r="F34" s="31" t="s">
        <v>623</v>
      </c>
      <c r="G34" s="29" t="s">
        <v>621</v>
      </c>
      <c r="H34" s="31" t="s">
        <v>610</v>
      </c>
      <c r="I34" s="31">
        <v>1.0</v>
      </c>
      <c r="J34" s="31"/>
      <c r="K34" s="60">
        <v>575.0</v>
      </c>
      <c r="L34" s="30">
        <v>4.000007533E9</v>
      </c>
      <c r="M34" s="30" t="s">
        <v>49</v>
      </c>
    </row>
    <row r="35" ht="15.75" customHeight="1">
      <c r="A35" s="31" t="s">
        <v>50</v>
      </c>
      <c r="B35" s="30" t="s">
        <v>564</v>
      </c>
      <c r="C35" s="30">
        <v>4.000007542E9</v>
      </c>
      <c r="D35" s="46">
        <v>0.18</v>
      </c>
      <c r="E35" s="31" t="s">
        <v>648</v>
      </c>
      <c r="F35" s="31" t="s">
        <v>895</v>
      </c>
      <c r="G35" s="29" t="s">
        <v>621</v>
      </c>
      <c r="H35" s="31" t="s">
        <v>616</v>
      </c>
      <c r="I35" s="31">
        <v>1.0</v>
      </c>
      <c r="J35" s="31"/>
      <c r="K35" s="60">
        <v>1150.0</v>
      </c>
      <c r="L35" s="30">
        <v>4.000007542E9</v>
      </c>
      <c r="M35" s="30" t="s">
        <v>564</v>
      </c>
    </row>
    <row r="36" ht="15.75" customHeight="1">
      <c r="A36" s="226" t="s">
        <v>1</v>
      </c>
      <c r="B36" s="243"/>
      <c r="C36" s="243"/>
      <c r="D36" s="258"/>
      <c r="E36" s="243"/>
      <c r="F36" s="243"/>
      <c r="G36" s="243"/>
      <c r="H36" s="243"/>
      <c r="I36" s="226" t="s">
        <v>601</v>
      </c>
      <c r="J36" s="226"/>
      <c r="K36" s="226"/>
      <c r="L36" s="226"/>
      <c r="M36" s="226"/>
    </row>
    <row r="37" ht="15.75" customHeight="1">
      <c r="A37" s="31" t="s">
        <v>626</v>
      </c>
      <c r="B37" s="30" t="s">
        <v>231</v>
      </c>
      <c r="C37" s="29">
        <v>4.000004485E9</v>
      </c>
      <c r="D37" s="46">
        <v>0.18</v>
      </c>
      <c r="E37" s="31" t="s">
        <v>648</v>
      </c>
      <c r="F37" s="31" t="s">
        <v>629</v>
      </c>
      <c r="G37" s="29" t="s">
        <v>621</v>
      </c>
      <c r="H37" s="31" t="s">
        <v>610</v>
      </c>
      <c r="I37" s="31">
        <v>1.0</v>
      </c>
      <c r="J37" s="31"/>
      <c r="K37" s="29">
        <v>125.0</v>
      </c>
      <c r="L37" s="30">
        <v>4.000004485E9</v>
      </c>
      <c r="M37" s="30" t="s">
        <v>231</v>
      </c>
    </row>
    <row r="38" ht="15.75" customHeight="1">
      <c r="A38" s="31" t="s">
        <v>626</v>
      </c>
      <c r="B38" s="27" t="s">
        <v>627</v>
      </c>
      <c r="C38" s="30" t="s">
        <v>628</v>
      </c>
      <c r="D38" s="46">
        <v>0.18</v>
      </c>
      <c r="E38" s="31" t="s">
        <v>648</v>
      </c>
      <c r="F38" s="31" t="s">
        <v>629</v>
      </c>
      <c r="G38" s="29" t="s">
        <v>621</v>
      </c>
      <c r="H38" s="31" t="s">
        <v>610</v>
      </c>
      <c r="I38" s="31">
        <v>1.0</v>
      </c>
      <c r="J38" s="31"/>
      <c r="K38" s="29">
        <v>25.0</v>
      </c>
      <c r="L38" s="30">
        <v>4.000002451E9</v>
      </c>
      <c r="M38" s="30" t="s">
        <v>76</v>
      </c>
    </row>
    <row r="39" ht="15.75" customHeight="1">
      <c r="A39" s="31" t="s">
        <v>630</v>
      </c>
      <c r="B39" s="27" t="s">
        <v>627</v>
      </c>
      <c r="C39" s="30" t="s">
        <v>628</v>
      </c>
      <c r="D39" s="46">
        <v>0.18</v>
      </c>
      <c r="E39" s="31" t="s">
        <v>648</v>
      </c>
      <c r="F39" s="31" t="s">
        <v>629</v>
      </c>
      <c r="G39" s="29" t="s">
        <v>621</v>
      </c>
      <c r="H39" s="31" t="s">
        <v>610</v>
      </c>
      <c r="I39" s="31">
        <v>2.0</v>
      </c>
      <c r="J39" s="31"/>
      <c r="K39" s="29">
        <v>50.0</v>
      </c>
      <c r="L39" s="30">
        <v>4.000002451E9</v>
      </c>
      <c r="M39" s="30" t="s">
        <v>76</v>
      </c>
    </row>
    <row r="40" ht="15.75" customHeight="1">
      <c r="A40" s="31" t="s">
        <v>630</v>
      </c>
      <c r="B40" s="30" t="s">
        <v>77</v>
      </c>
      <c r="C40" s="32">
        <v>4.000002253E9</v>
      </c>
      <c r="D40" s="46">
        <v>0.18</v>
      </c>
      <c r="E40" s="31" t="s">
        <v>648</v>
      </c>
      <c r="F40" s="31" t="s">
        <v>629</v>
      </c>
      <c r="G40" s="29" t="s">
        <v>621</v>
      </c>
      <c r="H40" s="31" t="s">
        <v>610</v>
      </c>
      <c r="I40" s="31">
        <v>2.0</v>
      </c>
      <c r="J40" s="31"/>
      <c r="K40" s="29">
        <v>250.0</v>
      </c>
      <c r="L40" s="30">
        <v>4.000002253E9</v>
      </c>
      <c r="M40" s="30" t="s">
        <v>77</v>
      </c>
    </row>
    <row r="41" ht="15.75" customHeight="1">
      <c r="A41" s="31" t="s">
        <v>235</v>
      </c>
      <c r="B41" s="30" t="s">
        <v>235</v>
      </c>
      <c r="C41" s="32">
        <v>8400003.0</v>
      </c>
      <c r="D41" s="46">
        <v>0.18</v>
      </c>
      <c r="E41" s="31" t="s">
        <v>648</v>
      </c>
      <c r="F41" s="31" t="s">
        <v>637</v>
      </c>
      <c r="G41" s="29" t="s">
        <v>621</v>
      </c>
      <c r="H41" s="31" t="s">
        <v>610</v>
      </c>
      <c r="I41" s="31">
        <v>1.0</v>
      </c>
      <c r="J41" s="31"/>
      <c r="K41" s="60">
        <v>300.0</v>
      </c>
      <c r="L41" s="30">
        <v>8400003.0</v>
      </c>
      <c r="M41" s="30" t="s">
        <v>235</v>
      </c>
    </row>
    <row r="42" ht="15.75" customHeight="1">
      <c r="A42" s="31" t="s">
        <v>82</v>
      </c>
      <c r="B42" s="30" t="s">
        <v>641</v>
      </c>
      <c r="C42" s="45">
        <v>4.00001059E9</v>
      </c>
      <c r="D42" s="46">
        <v>0.18</v>
      </c>
      <c r="E42" s="31" t="s">
        <v>648</v>
      </c>
      <c r="F42" s="31" t="s">
        <v>642</v>
      </c>
      <c r="G42" s="47" t="s">
        <v>609</v>
      </c>
      <c r="H42" s="31" t="s">
        <v>610</v>
      </c>
      <c r="I42" s="31">
        <v>1.0</v>
      </c>
      <c r="J42" s="31"/>
      <c r="K42" s="60">
        <v>200.0</v>
      </c>
      <c r="L42" s="30">
        <v>4.00001059E9</v>
      </c>
      <c r="M42" s="30" t="s">
        <v>641</v>
      </c>
    </row>
    <row r="43" ht="15.75" customHeight="1">
      <c r="A43" s="31" t="s">
        <v>634</v>
      </c>
      <c r="B43" s="30" t="s">
        <v>755</v>
      </c>
      <c r="C43" s="45">
        <v>4.000010493E9</v>
      </c>
      <c r="D43" s="46">
        <v>0.0</v>
      </c>
      <c r="E43" s="31" t="s">
        <v>648</v>
      </c>
      <c r="F43" s="31" t="s">
        <v>636</v>
      </c>
      <c r="G43" s="47" t="s">
        <v>609</v>
      </c>
      <c r="H43" s="31" t="s">
        <v>610</v>
      </c>
      <c r="I43" s="31">
        <v>1.0</v>
      </c>
      <c r="J43" s="31"/>
      <c r="K43" s="60">
        <v>200.0</v>
      </c>
      <c r="L43" s="30">
        <v>4.000010493E9</v>
      </c>
      <c r="M43" s="30" t="s">
        <v>755</v>
      </c>
    </row>
    <row r="44" ht="15.75" customHeight="1">
      <c r="A44" s="31" t="s">
        <v>756</v>
      </c>
      <c r="B44" s="30" t="s">
        <v>233</v>
      </c>
      <c r="C44" s="32">
        <v>4.000007512E9</v>
      </c>
      <c r="D44" s="46">
        <v>0.18</v>
      </c>
      <c r="E44" s="31" t="s">
        <v>648</v>
      </c>
      <c r="F44" s="31" t="s">
        <v>637</v>
      </c>
      <c r="G44" s="29" t="s">
        <v>621</v>
      </c>
      <c r="H44" s="31" t="s">
        <v>610</v>
      </c>
      <c r="I44" s="31">
        <v>1.0</v>
      </c>
      <c r="J44" s="31"/>
      <c r="K44" s="60">
        <v>200.0</v>
      </c>
      <c r="L44" s="30">
        <v>4.000007512E9</v>
      </c>
      <c r="M44" s="30" t="s">
        <v>233</v>
      </c>
    </row>
    <row r="45" ht="15.75" customHeight="1">
      <c r="A45" s="31" t="s">
        <v>1164</v>
      </c>
      <c r="B45" s="30" t="s">
        <v>565</v>
      </c>
      <c r="C45" s="38">
        <v>8400001.0</v>
      </c>
      <c r="D45" s="46">
        <v>0.18</v>
      </c>
      <c r="E45" s="31" t="s">
        <v>648</v>
      </c>
      <c r="F45" s="31" t="s">
        <v>640</v>
      </c>
      <c r="G45" s="29" t="s">
        <v>621</v>
      </c>
      <c r="H45" s="31" t="s">
        <v>610</v>
      </c>
      <c r="I45" s="31">
        <v>1.0</v>
      </c>
      <c r="J45" s="31"/>
      <c r="K45" s="60">
        <v>1999.0</v>
      </c>
      <c r="L45" s="30">
        <v>8400001.0</v>
      </c>
      <c r="M45" s="30" t="s">
        <v>565</v>
      </c>
    </row>
    <row r="46" ht="15.75" customHeight="1">
      <c r="A46" s="31" t="s">
        <v>639</v>
      </c>
      <c r="B46" s="30" t="s">
        <v>81</v>
      </c>
      <c r="C46" s="29">
        <v>8400000.0</v>
      </c>
      <c r="D46" s="46">
        <v>0.18</v>
      </c>
      <c r="E46" s="31" t="s">
        <v>648</v>
      </c>
      <c r="F46" s="31" t="s">
        <v>640</v>
      </c>
      <c r="G46" s="29" t="s">
        <v>621</v>
      </c>
      <c r="H46" s="31" t="s">
        <v>610</v>
      </c>
      <c r="I46" s="31">
        <v>1.0</v>
      </c>
      <c r="J46" s="31"/>
      <c r="K46" s="60">
        <v>227.0</v>
      </c>
      <c r="L46" s="30">
        <v>8400000.0</v>
      </c>
      <c r="M46" s="30" t="s">
        <v>81</v>
      </c>
    </row>
    <row r="47" ht="15.75" customHeight="1">
      <c r="A47" s="31" t="s">
        <v>631</v>
      </c>
      <c r="B47" s="30" t="s">
        <v>896</v>
      </c>
      <c r="C47" s="35">
        <v>4.00001069E9</v>
      </c>
      <c r="D47" s="46">
        <v>0.18</v>
      </c>
      <c r="E47" s="31" t="s">
        <v>648</v>
      </c>
      <c r="F47" s="31" t="s">
        <v>633</v>
      </c>
      <c r="G47" s="29" t="s">
        <v>621</v>
      </c>
      <c r="H47" s="31" t="s">
        <v>610</v>
      </c>
      <c r="I47" s="31">
        <v>1.0</v>
      </c>
      <c r="J47" s="31"/>
      <c r="K47" s="60">
        <v>1300.0</v>
      </c>
      <c r="L47" s="30">
        <v>4.00001069E9</v>
      </c>
      <c r="M47" s="30" t="s">
        <v>896</v>
      </c>
    </row>
    <row r="48" ht="15.75" customHeight="1">
      <c r="A48" s="29" t="s">
        <v>763</v>
      </c>
      <c r="B48" s="30" t="s">
        <v>764</v>
      </c>
      <c r="C48" s="30">
        <v>4.000009112E9</v>
      </c>
      <c r="D48" s="46">
        <v>0.0</v>
      </c>
      <c r="E48" s="31" t="s">
        <v>648</v>
      </c>
      <c r="F48" s="31" t="s">
        <v>637</v>
      </c>
      <c r="G48" s="29" t="s">
        <v>621</v>
      </c>
      <c r="H48" s="31" t="s">
        <v>610</v>
      </c>
      <c r="I48" s="31">
        <v>1.0</v>
      </c>
      <c r="J48" s="31"/>
      <c r="K48" s="60">
        <v>48.0</v>
      </c>
      <c r="L48" s="30">
        <v>4.000009112E9</v>
      </c>
      <c r="M48" s="30" t="s">
        <v>764</v>
      </c>
    </row>
    <row r="49" ht="15.75" customHeight="1">
      <c r="A49" s="89" t="s">
        <v>1194</v>
      </c>
      <c r="B49" s="30" t="s">
        <v>236</v>
      </c>
      <c r="C49" s="30">
        <v>8401400.0</v>
      </c>
      <c r="D49" s="46">
        <v>0.18</v>
      </c>
      <c r="E49" s="31" t="s">
        <v>648</v>
      </c>
      <c r="F49" s="31" t="s">
        <v>637</v>
      </c>
      <c r="G49" s="29" t="s">
        <v>621</v>
      </c>
      <c r="H49" s="31" t="s">
        <v>610</v>
      </c>
      <c r="I49" s="31">
        <v>1.0</v>
      </c>
      <c r="J49" s="31"/>
      <c r="K49" s="29">
        <v>500.0</v>
      </c>
      <c r="L49" s="30">
        <v>8401400.0</v>
      </c>
      <c r="M49" s="30" t="s">
        <v>236</v>
      </c>
    </row>
    <row r="50" ht="15.75" customHeight="1">
      <c r="A50" s="28" t="s">
        <v>759</v>
      </c>
      <c r="B50" s="30" t="s">
        <v>980</v>
      </c>
      <c r="C50" s="259">
        <v>4.000010594E9</v>
      </c>
      <c r="D50" s="46">
        <v>0.0</v>
      </c>
      <c r="E50" s="28" t="s">
        <v>607</v>
      </c>
      <c r="F50" s="31" t="s">
        <v>637</v>
      </c>
      <c r="G50" s="47" t="s">
        <v>609</v>
      </c>
      <c r="H50" s="31" t="s">
        <v>610</v>
      </c>
      <c r="I50" s="31">
        <v>1.0</v>
      </c>
      <c r="J50" s="31"/>
      <c r="K50" s="29">
        <v>120.0</v>
      </c>
      <c r="L50" s="30">
        <v>4.000010594E9</v>
      </c>
      <c r="M50" s="30" t="s">
        <v>980</v>
      </c>
    </row>
    <row r="51" ht="15.75" customHeight="1">
      <c r="A51" s="226" t="s">
        <v>1</v>
      </c>
      <c r="B51" s="243"/>
      <c r="C51" s="243"/>
      <c r="D51" s="243"/>
      <c r="E51" s="243"/>
      <c r="F51" s="243"/>
      <c r="G51" s="243"/>
      <c r="H51" s="243"/>
      <c r="I51" s="226" t="s">
        <v>601</v>
      </c>
      <c r="J51" s="243" t="s">
        <v>602</v>
      </c>
      <c r="K51" s="260">
        <f>SUM(K5:K50)</f>
        <v>15933</v>
      </c>
      <c r="L51" s="243"/>
      <c r="M51" s="243"/>
    </row>
    <row r="52" ht="15.75" customHeight="1">
      <c r="A52" s="31" t="s">
        <v>898</v>
      </c>
      <c r="B52" s="36" t="s">
        <v>1195</v>
      </c>
      <c r="C52" s="35">
        <v>4.000008381E9</v>
      </c>
      <c r="D52" s="46">
        <v>0.0</v>
      </c>
      <c r="E52" s="27" t="s">
        <v>934</v>
      </c>
      <c r="F52" s="31" t="s">
        <v>935</v>
      </c>
      <c r="G52" s="29" t="s">
        <v>621</v>
      </c>
      <c r="H52" s="31" t="s">
        <v>610</v>
      </c>
      <c r="I52" s="31">
        <v>1.0</v>
      </c>
      <c r="J52" s="31" t="s">
        <v>1169</v>
      </c>
      <c r="K52" s="60">
        <v>305.0</v>
      </c>
      <c r="L52" s="30">
        <v>4.000008381E9</v>
      </c>
      <c r="M52" s="30" t="s">
        <v>1195</v>
      </c>
    </row>
    <row r="53" ht="15.75" customHeight="1">
      <c r="A53" s="31" t="s">
        <v>939</v>
      </c>
      <c r="B53" s="30" t="s">
        <v>568</v>
      </c>
      <c r="C53" s="30">
        <v>4.000008396E9</v>
      </c>
      <c r="D53" s="46">
        <v>0.0</v>
      </c>
      <c r="E53" s="27" t="s">
        <v>934</v>
      </c>
      <c r="F53" s="31" t="s">
        <v>935</v>
      </c>
      <c r="G53" s="29" t="s">
        <v>621</v>
      </c>
      <c r="H53" s="31" t="s">
        <v>610</v>
      </c>
      <c r="I53" s="31">
        <v>1.0</v>
      </c>
      <c r="J53" s="31" t="s">
        <v>1175</v>
      </c>
      <c r="K53" s="60">
        <v>240.0</v>
      </c>
      <c r="L53" s="30">
        <v>4.000008396E9</v>
      </c>
      <c r="M53" s="30" t="s">
        <v>568</v>
      </c>
    </row>
    <row r="54" ht="15.75" customHeight="1">
      <c r="A54" s="31" t="s">
        <v>939</v>
      </c>
      <c r="B54" s="30" t="s">
        <v>569</v>
      </c>
      <c r="C54" s="30">
        <v>4.000008397E9</v>
      </c>
      <c r="D54" s="46">
        <v>0.0</v>
      </c>
      <c r="E54" s="27" t="s">
        <v>934</v>
      </c>
      <c r="F54" s="31" t="s">
        <v>935</v>
      </c>
      <c r="G54" s="29" t="s">
        <v>621</v>
      </c>
      <c r="H54" s="31" t="s">
        <v>610</v>
      </c>
      <c r="I54" s="31">
        <v>1.0</v>
      </c>
      <c r="J54" s="31" t="s">
        <v>1196</v>
      </c>
      <c r="K54" s="60">
        <v>200.0</v>
      </c>
      <c r="L54" s="30">
        <v>4.000008397E9</v>
      </c>
      <c r="M54" s="30" t="s">
        <v>569</v>
      </c>
    </row>
    <row r="55" ht="15.75" customHeight="1">
      <c r="A55" s="35" t="s">
        <v>1177</v>
      </c>
      <c r="B55" s="30" t="s">
        <v>1197</v>
      </c>
      <c r="C55" s="45">
        <v>4.000008483E9</v>
      </c>
      <c r="D55" s="46">
        <v>0.0</v>
      </c>
      <c r="E55" s="27" t="s">
        <v>934</v>
      </c>
      <c r="F55" s="27" t="s">
        <v>935</v>
      </c>
      <c r="G55" s="47" t="s">
        <v>609</v>
      </c>
      <c r="H55" s="31" t="s">
        <v>610</v>
      </c>
      <c r="I55" s="35">
        <v>1.0</v>
      </c>
      <c r="J55" s="35" t="s">
        <v>1198</v>
      </c>
      <c r="K55" s="30">
        <v>70.0</v>
      </c>
      <c r="L55" s="30">
        <v>4.000008483E9</v>
      </c>
      <c r="M55" s="30" t="s">
        <v>1197</v>
      </c>
    </row>
    <row r="56" ht="15.75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261"/>
      <c r="L56" s="30"/>
      <c r="M56" s="30"/>
    </row>
    <row r="57" ht="15.75" customHeight="1">
      <c r="K57" s="262"/>
      <c r="L57" s="51"/>
      <c r="M57" s="51"/>
    </row>
    <row r="58" ht="15.75" customHeight="1">
      <c r="K58" s="262"/>
      <c r="L58" s="51"/>
      <c r="M58" s="51"/>
    </row>
    <row r="59" ht="15.75" customHeight="1">
      <c r="E59" s="263" t="s">
        <v>778</v>
      </c>
      <c r="F59" s="264">
        <v>16400.0</v>
      </c>
      <c r="K59" s="262"/>
      <c r="L59" s="51"/>
      <c r="M59" s="51"/>
    </row>
    <row r="60" ht="15.75" customHeight="1">
      <c r="D60" s="97" t="s">
        <v>779</v>
      </c>
      <c r="E60" s="97" t="s">
        <v>780</v>
      </c>
      <c r="F60" s="154" t="s">
        <v>782</v>
      </c>
      <c r="G60" s="116" t="s">
        <v>948</v>
      </c>
      <c r="H60" s="56" t="s">
        <v>784</v>
      </c>
      <c r="K60" s="262"/>
      <c r="L60" s="116"/>
      <c r="M60" s="116"/>
      <c r="N60" s="116"/>
      <c r="O60" s="116"/>
      <c r="P60" s="116"/>
      <c r="Q60" s="116"/>
    </row>
    <row r="61" ht="15.75" customHeight="1">
      <c r="D61" s="60">
        <f>+K51</f>
        <v>15933</v>
      </c>
      <c r="E61" s="31" t="s">
        <v>783</v>
      </c>
      <c r="F61" s="261">
        <f>D61+K52</f>
        <v>16238</v>
      </c>
      <c r="G61" s="261">
        <f t="shared" ref="G61:G63" si="1">F$59-F61</f>
        <v>162</v>
      </c>
      <c r="H61" s="265">
        <f t="shared" ref="H61:H63" si="2">G61+F61</f>
        <v>16400</v>
      </c>
      <c r="K61" s="262"/>
      <c r="L61" s="266"/>
      <c r="M61" s="266"/>
      <c r="N61" s="266"/>
      <c r="O61" s="266"/>
      <c r="P61" s="266"/>
      <c r="Q61" s="266"/>
    </row>
    <row r="62" ht="15.75" customHeight="1">
      <c r="D62" s="31"/>
      <c r="E62" s="31" t="s">
        <v>951</v>
      </c>
      <c r="F62" s="261">
        <f>D61+K53+K54</f>
        <v>16373</v>
      </c>
      <c r="G62" s="261">
        <f t="shared" si="1"/>
        <v>27</v>
      </c>
      <c r="H62" s="265">
        <f t="shared" si="2"/>
        <v>16400</v>
      </c>
      <c r="K62" s="262"/>
      <c r="L62" s="266"/>
      <c r="M62" s="266"/>
      <c r="N62" s="266"/>
      <c r="O62" s="266"/>
      <c r="P62" s="266"/>
      <c r="Q62" s="266"/>
    </row>
    <row r="63" ht="15.75" customHeight="1">
      <c r="D63" s="31"/>
      <c r="E63" s="30" t="s">
        <v>949</v>
      </c>
      <c r="F63" s="261">
        <f>D61+K55</f>
        <v>16003</v>
      </c>
      <c r="G63" s="261">
        <f t="shared" si="1"/>
        <v>397</v>
      </c>
      <c r="H63" s="265">
        <f t="shared" si="2"/>
        <v>16400</v>
      </c>
      <c r="K63" s="262"/>
      <c r="L63" s="266"/>
      <c r="M63" s="266"/>
      <c r="N63" s="266"/>
      <c r="O63" s="266"/>
      <c r="P63" s="266"/>
      <c r="Q63" s="266"/>
    </row>
    <row r="64" ht="15.75" customHeight="1">
      <c r="E64" s="167"/>
      <c r="K64" s="262"/>
      <c r="L64" s="51"/>
      <c r="M64" s="51"/>
    </row>
    <row r="65" ht="15.75" customHeight="1">
      <c r="E65" s="70"/>
      <c r="F65" s="71"/>
      <c r="K65" s="262"/>
      <c r="L65" s="51"/>
      <c r="M65" s="51"/>
    </row>
    <row r="66" ht="15.75" customHeight="1">
      <c r="E66" s="70"/>
      <c r="F66" s="71"/>
      <c r="K66" s="262"/>
      <c r="L66" s="51"/>
      <c r="M66" s="51"/>
    </row>
    <row r="67" ht="15.75" customHeight="1">
      <c r="E67" s="167"/>
      <c r="F67" s="169"/>
      <c r="K67" s="262"/>
      <c r="L67" s="51"/>
      <c r="M67" s="51"/>
    </row>
    <row r="68" ht="15.75" customHeight="1">
      <c r="E68" s="159"/>
      <c r="F68" s="159"/>
      <c r="K68" s="262"/>
      <c r="L68" s="51"/>
      <c r="M68" s="51"/>
    </row>
    <row r="69" ht="15.75" customHeight="1">
      <c r="K69" s="262"/>
      <c r="L69" s="51"/>
      <c r="M69" s="51"/>
    </row>
    <row r="70" ht="15.75" customHeight="1">
      <c r="K70" s="262"/>
      <c r="L70" s="51"/>
      <c r="M70" s="51"/>
    </row>
    <row r="71" ht="15.75" customHeight="1">
      <c r="K71" s="262"/>
      <c r="L71" s="51"/>
      <c r="M71" s="51"/>
    </row>
    <row r="72" ht="15.75" customHeight="1">
      <c r="K72" s="262"/>
      <c r="L72" s="51"/>
      <c r="M72" s="51"/>
    </row>
    <row r="73" ht="15.75" customHeight="1">
      <c r="K73" s="262"/>
      <c r="L73" s="51"/>
      <c r="M73" s="51"/>
    </row>
    <row r="74" ht="15.75" customHeight="1">
      <c r="K74" s="262"/>
      <c r="L74" s="51"/>
      <c r="M74" s="51"/>
    </row>
    <row r="75" ht="15.75" customHeight="1">
      <c r="K75" s="262"/>
      <c r="L75" s="51"/>
      <c r="M75" s="51"/>
    </row>
    <row r="76" ht="15.75" customHeight="1">
      <c r="K76" s="262"/>
      <c r="L76" s="51"/>
      <c r="M76" s="51"/>
    </row>
    <row r="77" ht="15.75" customHeight="1">
      <c r="K77" s="262"/>
      <c r="L77" s="51"/>
      <c r="M77" s="51"/>
    </row>
    <row r="78" ht="15.75" customHeight="1">
      <c r="K78" s="262"/>
      <c r="L78" s="51"/>
      <c r="M78" s="51"/>
    </row>
    <row r="79" ht="15.75" customHeight="1">
      <c r="K79" s="262"/>
      <c r="L79" s="51"/>
      <c r="M79" s="51"/>
    </row>
    <row r="80" ht="15.75" customHeight="1">
      <c r="K80" s="262"/>
      <c r="L80" s="51"/>
      <c r="M80" s="51"/>
    </row>
    <row r="81" ht="15.75" customHeight="1">
      <c r="K81" s="262"/>
      <c r="L81" s="51"/>
      <c r="M81" s="51"/>
    </row>
    <row r="82" ht="15.75" customHeight="1">
      <c r="K82" s="262"/>
      <c r="L82" s="51"/>
      <c r="M82" s="51"/>
    </row>
    <row r="83" ht="15.75" customHeight="1">
      <c r="K83" s="262"/>
      <c r="L83" s="51"/>
      <c r="M83" s="51"/>
    </row>
    <row r="84" ht="15.75" customHeight="1">
      <c r="K84" s="262"/>
      <c r="L84" s="51"/>
      <c r="M84" s="51"/>
    </row>
    <row r="85" ht="15.75" customHeight="1">
      <c r="K85" s="262"/>
      <c r="L85" s="51"/>
      <c r="M85" s="51"/>
    </row>
    <row r="86" ht="15.75" customHeight="1">
      <c r="K86" s="262"/>
      <c r="L86" s="51"/>
      <c r="M86" s="51"/>
    </row>
    <row r="87" ht="15.75" customHeight="1">
      <c r="K87" s="262"/>
      <c r="L87" s="51"/>
      <c r="M87" s="51"/>
    </row>
    <row r="88" ht="15.75" customHeight="1">
      <c r="K88" s="262"/>
      <c r="L88" s="51"/>
      <c r="M88" s="51"/>
    </row>
    <row r="89" ht="15.75" customHeight="1">
      <c r="K89" s="262"/>
      <c r="L89" s="51"/>
      <c r="M89" s="51"/>
    </row>
    <row r="90" ht="15.75" customHeight="1">
      <c r="K90" s="262"/>
      <c r="L90" s="51"/>
      <c r="M90" s="51"/>
    </row>
    <row r="91" ht="15.75" customHeight="1">
      <c r="K91" s="262"/>
      <c r="L91" s="51"/>
      <c r="M91" s="51"/>
    </row>
    <row r="92" ht="15.75" customHeight="1">
      <c r="K92" s="262"/>
      <c r="L92" s="51"/>
      <c r="M92" s="51"/>
    </row>
    <row r="93" ht="15.75" customHeight="1">
      <c r="K93" s="262"/>
      <c r="L93" s="51"/>
      <c r="M93" s="51"/>
    </row>
    <row r="94" ht="15.75" customHeight="1">
      <c r="K94" s="262"/>
      <c r="L94" s="51"/>
      <c r="M94" s="51"/>
    </row>
    <row r="95" ht="15.75" customHeight="1">
      <c r="K95" s="262"/>
      <c r="L95" s="51"/>
      <c r="M95" s="51"/>
    </row>
    <row r="96" ht="15.75" customHeight="1">
      <c r="K96" s="262"/>
      <c r="L96" s="51"/>
      <c r="M96" s="51"/>
    </row>
    <row r="97" ht="15.75" customHeight="1">
      <c r="K97" s="262"/>
      <c r="L97" s="51"/>
      <c r="M97" s="51"/>
    </row>
    <row r="98" ht="15.75" customHeight="1">
      <c r="K98" s="262"/>
      <c r="L98" s="51"/>
      <c r="M98" s="51"/>
    </row>
    <row r="99" ht="15.75" customHeight="1">
      <c r="K99" s="262"/>
      <c r="L99" s="51"/>
      <c r="M99" s="51"/>
    </row>
    <row r="100" ht="15.75" customHeight="1">
      <c r="K100" s="262"/>
      <c r="L100" s="51"/>
      <c r="M100" s="51"/>
    </row>
    <row r="101" ht="15.75" customHeight="1">
      <c r="K101" s="262"/>
      <c r="L101" s="51"/>
      <c r="M101" s="51"/>
    </row>
    <row r="102" ht="15.75" customHeight="1">
      <c r="K102" s="262"/>
      <c r="L102" s="51"/>
      <c r="M102" s="51"/>
    </row>
    <row r="103" ht="15.75" customHeight="1">
      <c r="K103" s="262"/>
      <c r="L103" s="51"/>
      <c r="M103" s="51"/>
    </row>
    <row r="104" ht="15.75" customHeight="1">
      <c r="K104" s="262"/>
      <c r="L104" s="51"/>
      <c r="M104" s="51"/>
    </row>
    <row r="105" ht="15.75" customHeight="1">
      <c r="K105" s="262"/>
      <c r="L105" s="51"/>
      <c r="M105" s="51"/>
    </row>
    <row r="106" ht="15.75" customHeight="1">
      <c r="K106" s="262"/>
      <c r="L106" s="51"/>
      <c r="M106" s="51"/>
    </row>
    <row r="107" ht="15.75" customHeight="1">
      <c r="K107" s="262"/>
      <c r="L107" s="51"/>
      <c r="M107" s="51"/>
    </row>
    <row r="108" ht="15.75" customHeight="1">
      <c r="K108" s="262"/>
      <c r="L108" s="51"/>
      <c r="M108" s="51"/>
    </row>
    <row r="109" ht="15.75" customHeight="1">
      <c r="K109" s="262"/>
      <c r="L109" s="51"/>
      <c r="M109" s="51"/>
    </row>
    <row r="110" ht="15.75" customHeight="1">
      <c r="K110" s="262"/>
      <c r="L110" s="51"/>
      <c r="M110" s="51"/>
    </row>
    <row r="111" ht="15.75" customHeight="1">
      <c r="K111" s="262"/>
      <c r="L111" s="51"/>
      <c r="M111" s="51"/>
    </row>
    <row r="112" ht="15.75" customHeight="1">
      <c r="K112" s="262"/>
      <c r="L112" s="51"/>
      <c r="M112" s="51"/>
    </row>
    <row r="113" ht="15.75" customHeight="1">
      <c r="K113" s="262"/>
      <c r="L113" s="51"/>
      <c r="M113" s="51"/>
    </row>
    <row r="114" ht="15.75" customHeight="1">
      <c r="K114" s="262"/>
      <c r="L114" s="51"/>
      <c r="M114" s="51"/>
    </row>
    <row r="115" ht="15.75" customHeight="1">
      <c r="K115" s="262"/>
      <c r="L115" s="51"/>
      <c r="M115" s="51"/>
    </row>
    <row r="116" ht="15.75" customHeight="1">
      <c r="K116" s="262"/>
      <c r="L116" s="51"/>
      <c r="M116" s="51"/>
    </row>
    <row r="117" ht="15.75" customHeight="1">
      <c r="K117" s="262"/>
      <c r="L117" s="51"/>
      <c r="M117" s="51"/>
    </row>
    <row r="118" ht="15.75" customHeight="1">
      <c r="K118" s="262"/>
      <c r="L118" s="51"/>
      <c r="M118" s="51"/>
    </row>
    <row r="119" ht="15.75" customHeight="1">
      <c r="K119" s="262"/>
      <c r="L119" s="51"/>
      <c r="M119" s="51"/>
    </row>
    <row r="120" ht="15.75" customHeight="1">
      <c r="K120" s="262"/>
      <c r="L120" s="51"/>
      <c r="M120" s="51"/>
    </row>
    <row r="121" ht="15.75" customHeight="1">
      <c r="K121" s="262"/>
      <c r="L121" s="51"/>
      <c r="M121" s="51"/>
    </row>
    <row r="122" ht="15.75" customHeight="1">
      <c r="K122" s="262"/>
      <c r="L122" s="51"/>
      <c r="M122" s="51"/>
    </row>
    <row r="123" ht="15.75" customHeight="1">
      <c r="K123" s="262"/>
      <c r="L123" s="51"/>
      <c r="M123" s="51"/>
    </row>
    <row r="124" ht="15.75" customHeight="1">
      <c r="K124" s="262"/>
      <c r="L124" s="51"/>
      <c r="M124" s="51"/>
    </row>
    <row r="125" ht="15.75" customHeight="1">
      <c r="K125" s="262"/>
      <c r="L125" s="51"/>
      <c r="M125" s="51"/>
    </row>
    <row r="126" ht="15.75" customHeight="1">
      <c r="K126" s="262"/>
      <c r="L126" s="51"/>
      <c r="M126" s="51"/>
    </row>
    <row r="127" ht="15.75" customHeight="1">
      <c r="K127" s="262"/>
      <c r="L127" s="51"/>
      <c r="M127" s="51"/>
    </row>
    <row r="128" ht="15.75" customHeight="1">
      <c r="K128" s="262"/>
      <c r="L128" s="51"/>
      <c r="M128" s="51"/>
    </row>
    <row r="129" ht="15.75" customHeight="1">
      <c r="K129" s="262"/>
      <c r="L129" s="51"/>
      <c r="M129" s="51"/>
    </row>
    <row r="130" ht="15.75" customHeight="1">
      <c r="K130" s="262"/>
      <c r="L130" s="51"/>
      <c r="M130" s="51"/>
    </row>
    <row r="131" ht="15.75" customHeight="1">
      <c r="K131" s="262"/>
      <c r="L131" s="51"/>
      <c r="M131" s="51"/>
    </row>
    <row r="132" ht="15.75" customHeight="1">
      <c r="K132" s="262"/>
      <c r="L132" s="51"/>
      <c r="M132" s="51"/>
    </row>
    <row r="133" ht="15.75" customHeight="1">
      <c r="K133" s="262"/>
      <c r="L133" s="51"/>
      <c r="M133" s="51"/>
    </row>
    <row r="134" ht="15.75" customHeight="1">
      <c r="K134" s="262"/>
      <c r="L134" s="51"/>
      <c r="M134" s="51"/>
    </row>
    <row r="135" ht="15.75" customHeight="1">
      <c r="K135" s="262"/>
      <c r="L135" s="51"/>
      <c r="M135" s="51"/>
    </row>
    <row r="136" ht="15.75" customHeight="1">
      <c r="K136" s="262"/>
      <c r="L136" s="51"/>
      <c r="M136" s="51"/>
    </row>
    <row r="137" ht="15.75" customHeight="1">
      <c r="K137" s="262"/>
      <c r="L137" s="51"/>
      <c r="M137" s="51"/>
    </row>
    <row r="138" ht="15.75" customHeight="1">
      <c r="K138" s="262"/>
      <c r="L138" s="51"/>
      <c r="M138" s="51"/>
    </row>
    <row r="139" ht="15.75" customHeight="1">
      <c r="K139" s="262"/>
      <c r="L139" s="51"/>
      <c r="M139" s="51"/>
    </row>
    <row r="140" ht="15.75" customHeight="1">
      <c r="K140" s="262"/>
      <c r="L140" s="51"/>
      <c r="M140" s="51"/>
    </row>
    <row r="141" ht="15.75" customHeight="1">
      <c r="K141" s="262"/>
      <c r="L141" s="51"/>
      <c r="M141" s="51"/>
    </row>
    <row r="142" ht="15.75" customHeight="1">
      <c r="K142" s="262"/>
      <c r="L142" s="51"/>
      <c r="M142" s="51"/>
    </row>
    <row r="143" ht="15.75" customHeight="1">
      <c r="K143" s="262"/>
      <c r="L143" s="51"/>
      <c r="M143" s="51"/>
    </row>
    <row r="144" ht="15.75" customHeight="1">
      <c r="K144" s="262"/>
      <c r="L144" s="51"/>
      <c r="M144" s="51"/>
    </row>
    <row r="145" ht="15.75" customHeight="1">
      <c r="K145" s="262"/>
      <c r="L145" s="51"/>
      <c r="M145" s="51"/>
    </row>
    <row r="146" ht="15.75" customHeight="1">
      <c r="K146" s="262"/>
      <c r="L146" s="51"/>
      <c r="M146" s="51"/>
    </row>
    <row r="147" ht="15.75" customHeight="1">
      <c r="K147" s="262"/>
      <c r="L147" s="51"/>
      <c r="M147" s="51"/>
    </row>
    <row r="148" ht="15.75" customHeight="1">
      <c r="K148" s="262"/>
      <c r="L148" s="51"/>
      <c r="M148" s="51"/>
    </row>
    <row r="149" ht="15.75" customHeight="1">
      <c r="K149" s="262"/>
      <c r="L149" s="51"/>
      <c r="M149" s="51"/>
    </row>
    <row r="150" ht="15.75" customHeight="1">
      <c r="K150" s="262"/>
      <c r="L150" s="51"/>
      <c r="M150" s="51"/>
    </row>
    <row r="151" ht="15.75" customHeight="1">
      <c r="K151" s="262"/>
      <c r="L151" s="51"/>
      <c r="M151" s="51"/>
    </row>
    <row r="152" ht="15.75" customHeight="1">
      <c r="K152" s="262"/>
      <c r="L152" s="51"/>
      <c r="M152" s="51"/>
    </row>
    <row r="153" ht="15.75" customHeight="1">
      <c r="K153" s="262"/>
      <c r="L153" s="51"/>
      <c r="M153" s="51"/>
    </row>
    <row r="154" ht="15.75" customHeight="1">
      <c r="K154" s="262"/>
      <c r="L154" s="51"/>
      <c r="M154" s="51"/>
    </row>
    <row r="155" ht="15.75" customHeight="1">
      <c r="K155" s="262"/>
      <c r="L155" s="51"/>
      <c r="M155" s="51"/>
    </row>
    <row r="156" ht="15.75" customHeight="1">
      <c r="K156" s="262"/>
      <c r="L156" s="51"/>
      <c r="M156" s="51"/>
    </row>
    <row r="157" ht="15.75" customHeight="1">
      <c r="K157" s="262"/>
      <c r="L157" s="51"/>
      <c r="M157" s="51"/>
    </row>
    <row r="158" ht="15.75" customHeight="1">
      <c r="K158" s="262"/>
      <c r="L158" s="51"/>
      <c r="M158" s="51"/>
    </row>
    <row r="159" ht="15.75" customHeight="1">
      <c r="K159" s="262"/>
      <c r="L159" s="51"/>
      <c r="M159" s="51"/>
    </row>
    <row r="160" ht="15.75" customHeight="1">
      <c r="K160" s="262"/>
      <c r="L160" s="51"/>
      <c r="M160" s="51"/>
    </row>
    <row r="161" ht="15.75" customHeight="1">
      <c r="K161" s="262"/>
      <c r="L161" s="51"/>
      <c r="M161" s="51"/>
    </row>
    <row r="162" ht="15.75" customHeight="1">
      <c r="K162" s="262"/>
      <c r="L162" s="51"/>
      <c r="M162" s="51"/>
    </row>
    <row r="163" ht="15.75" customHeight="1">
      <c r="K163" s="262"/>
      <c r="L163" s="51"/>
      <c r="M163" s="51"/>
    </row>
    <row r="164" ht="15.75" customHeight="1">
      <c r="K164" s="262"/>
      <c r="L164" s="51"/>
      <c r="M164" s="51"/>
    </row>
    <row r="165" ht="15.75" customHeight="1">
      <c r="K165" s="262"/>
      <c r="L165" s="51"/>
      <c r="M165" s="51"/>
    </row>
    <row r="166" ht="15.75" customHeight="1">
      <c r="K166" s="262"/>
      <c r="L166" s="51"/>
      <c r="M166" s="51"/>
    </row>
    <row r="167" ht="15.75" customHeight="1">
      <c r="K167" s="262"/>
      <c r="L167" s="51"/>
      <c r="M167" s="51"/>
    </row>
    <row r="168" ht="15.75" customHeight="1">
      <c r="K168" s="262"/>
      <c r="L168" s="51"/>
      <c r="M168" s="51"/>
    </row>
    <row r="169" ht="15.75" customHeight="1">
      <c r="K169" s="262"/>
      <c r="L169" s="51"/>
      <c r="M169" s="51"/>
    </row>
    <row r="170" ht="15.75" customHeight="1">
      <c r="K170" s="262"/>
      <c r="L170" s="51"/>
      <c r="M170" s="51"/>
    </row>
    <row r="171" ht="15.75" customHeight="1">
      <c r="K171" s="262"/>
      <c r="L171" s="51"/>
      <c r="M171" s="51"/>
    </row>
    <row r="172" ht="15.75" customHeight="1">
      <c r="K172" s="262"/>
      <c r="L172" s="51"/>
      <c r="M172" s="51"/>
    </row>
    <row r="173" ht="15.75" customHeight="1">
      <c r="K173" s="262"/>
      <c r="L173" s="51"/>
      <c r="M173" s="51"/>
    </row>
    <row r="174" ht="15.75" customHeight="1">
      <c r="K174" s="262"/>
      <c r="L174" s="51"/>
      <c r="M174" s="51"/>
    </row>
    <row r="175" ht="15.75" customHeight="1">
      <c r="K175" s="262"/>
      <c r="L175" s="51"/>
      <c r="M175" s="51"/>
    </row>
    <row r="176" ht="15.75" customHeight="1">
      <c r="K176" s="262"/>
      <c r="L176" s="51"/>
      <c r="M176" s="51"/>
    </row>
    <row r="177" ht="15.75" customHeight="1">
      <c r="K177" s="262"/>
      <c r="L177" s="51"/>
      <c r="M177" s="51"/>
    </row>
    <row r="178" ht="15.75" customHeight="1">
      <c r="K178" s="262"/>
      <c r="L178" s="51"/>
      <c r="M178" s="51"/>
    </row>
    <row r="179" ht="15.75" customHeight="1">
      <c r="K179" s="262"/>
      <c r="L179" s="51"/>
      <c r="M179" s="51"/>
    </row>
    <row r="180" ht="15.75" customHeight="1">
      <c r="K180" s="262"/>
      <c r="L180" s="51"/>
      <c r="M180" s="51"/>
    </row>
    <row r="181" ht="15.75" customHeight="1">
      <c r="K181" s="262"/>
      <c r="L181" s="51"/>
      <c r="M181" s="51"/>
    </row>
    <row r="182" ht="15.75" customHeight="1">
      <c r="K182" s="262"/>
      <c r="L182" s="51"/>
      <c r="M182" s="51"/>
    </row>
    <row r="183" ht="15.75" customHeight="1">
      <c r="K183" s="262"/>
      <c r="L183" s="51"/>
      <c r="M183" s="51"/>
    </row>
    <row r="184" ht="15.75" customHeight="1">
      <c r="K184" s="262"/>
      <c r="L184" s="51"/>
      <c r="M184" s="51"/>
    </row>
    <row r="185" ht="15.75" customHeight="1">
      <c r="K185" s="262"/>
      <c r="L185" s="51"/>
      <c r="M185" s="51"/>
    </row>
    <row r="186" ht="15.75" customHeight="1">
      <c r="K186" s="262"/>
      <c r="L186" s="51"/>
      <c r="M186" s="51"/>
    </row>
    <row r="187" ht="15.75" customHeight="1">
      <c r="K187" s="262"/>
      <c r="L187" s="51"/>
      <c r="M187" s="51"/>
    </row>
    <row r="188" ht="15.75" customHeight="1">
      <c r="K188" s="262"/>
      <c r="L188" s="51"/>
      <c r="M188" s="51"/>
    </row>
    <row r="189" ht="15.75" customHeight="1">
      <c r="K189" s="262"/>
      <c r="L189" s="51"/>
      <c r="M189" s="51"/>
    </row>
    <row r="190" ht="15.75" customHeight="1">
      <c r="K190" s="262"/>
      <c r="L190" s="51"/>
      <c r="M190" s="51"/>
    </row>
    <row r="191" ht="15.75" customHeight="1">
      <c r="K191" s="262"/>
      <c r="L191" s="51"/>
      <c r="M191" s="51"/>
    </row>
    <row r="192" ht="15.75" customHeight="1">
      <c r="K192" s="262"/>
      <c r="L192" s="51"/>
      <c r="M192" s="51"/>
    </row>
    <row r="193" ht="15.75" customHeight="1">
      <c r="K193" s="262"/>
      <c r="L193" s="51"/>
      <c r="M193" s="51"/>
    </row>
    <row r="194" ht="15.75" customHeight="1">
      <c r="K194" s="262"/>
      <c r="L194" s="51"/>
      <c r="M194" s="51"/>
    </row>
    <row r="195" ht="15.75" customHeight="1">
      <c r="K195" s="262"/>
      <c r="L195" s="51"/>
      <c r="M195" s="51"/>
    </row>
    <row r="196" ht="15.75" customHeight="1">
      <c r="K196" s="262"/>
      <c r="L196" s="51"/>
      <c r="M196" s="51"/>
    </row>
    <row r="197" ht="15.75" customHeight="1">
      <c r="K197" s="262"/>
      <c r="L197" s="51"/>
      <c r="M197" s="51"/>
    </row>
    <row r="198" ht="15.75" customHeight="1">
      <c r="K198" s="262"/>
      <c r="L198" s="51"/>
      <c r="M198" s="51"/>
    </row>
    <row r="199" ht="15.75" customHeight="1">
      <c r="K199" s="262"/>
      <c r="L199" s="51"/>
      <c r="M199" s="51"/>
    </row>
    <row r="200" ht="15.75" customHeight="1">
      <c r="K200" s="262"/>
      <c r="L200" s="51"/>
      <c r="M200" s="51"/>
    </row>
    <row r="201" ht="15.75" customHeight="1">
      <c r="K201" s="262"/>
      <c r="L201" s="51"/>
      <c r="M201" s="51"/>
    </row>
    <row r="202" ht="15.75" customHeight="1">
      <c r="K202" s="262"/>
      <c r="L202" s="51"/>
      <c r="M202" s="51"/>
    </row>
    <row r="203" ht="15.75" customHeight="1">
      <c r="K203" s="262"/>
      <c r="L203" s="51"/>
      <c r="M203" s="51"/>
    </row>
    <row r="204" ht="15.75" customHeight="1">
      <c r="K204" s="262"/>
      <c r="L204" s="51"/>
      <c r="M204" s="51"/>
    </row>
    <row r="205" ht="15.75" customHeight="1">
      <c r="K205" s="262"/>
      <c r="L205" s="51"/>
      <c r="M205" s="51"/>
    </row>
    <row r="206" ht="15.75" customHeight="1">
      <c r="K206" s="262"/>
      <c r="L206" s="51"/>
      <c r="M206" s="51"/>
    </row>
    <row r="207" ht="15.75" customHeight="1">
      <c r="K207" s="262"/>
      <c r="L207" s="51"/>
      <c r="M207" s="51"/>
    </row>
    <row r="208" ht="15.75" customHeight="1">
      <c r="K208" s="262"/>
      <c r="L208" s="51"/>
      <c r="M208" s="51"/>
    </row>
    <row r="209" ht="15.75" customHeight="1">
      <c r="K209" s="262"/>
      <c r="L209" s="51"/>
      <c r="M209" s="51"/>
    </row>
    <row r="210" ht="15.75" customHeight="1">
      <c r="K210" s="262"/>
      <c r="L210" s="51"/>
      <c r="M210" s="51"/>
    </row>
    <row r="211" ht="15.75" customHeight="1">
      <c r="K211" s="262"/>
      <c r="L211" s="51"/>
      <c r="M211" s="51"/>
    </row>
    <row r="212" ht="15.75" customHeight="1">
      <c r="K212" s="262"/>
      <c r="L212" s="51"/>
      <c r="M212" s="51"/>
    </row>
    <row r="213" ht="15.75" customHeight="1">
      <c r="K213" s="262"/>
      <c r="L213" s="51"/>
      <c r="M213" s="51"/>
    </row>
    <row r="214" ht="15.75" customHeight="1">
      <c r="K214" s="262"/>
      <c r="L214" s="51"/>
      <c r="M214" s="51"/>
    </row>
    <row r="215" ht="15.75" customHeight="1">
      <c r="K215" s="262"/>
      <c r="L215" s="51"/>
      <c r="M215" s="51"/>
    </row>
    <row r="216" ht="15.75" customHeight="1">
      <c r="K216" s="262"/>
      <c r="L216" s="51"/>
      <c r="M216" s="51"/>
    </row>
    <row r="217" ht="15.75" customHeight="1">
      <c r="K217" s="262"/>
      <c r="L217" s="51"/>
      <c r="M217" s="51"/>
    </row>
    <row r="218" ht="15.75" customHeight="1">
      <c r="K218" s="262"/>
      <c r="L218" s="51"/>
      <c r="M218" s="51"/>
    </row>
    <row r="219" ht="15.75" customHeight="1">
      <c r="K219" s="262"/>
      <c r="L219" s="51"/>
      <c r="M219" s="51"/>
    </row>
    <row r="220" ht="15.75" customHeight="1">
      <c r="K220" s="262"/>
      <c r="L220" s="51"/>
      <c r="M220" s="51"/>
    </row>
    <row r="221" ht="15.75" customHeight="1">
      <c r="K221" s="262"/>
      <c r="L221" s="51"/>
      <c r="M221" s="51"/>
    </row>
    <row r="222" ht="15.75" customHeight="1">
      <c r="K222" s="262"/>
      <c r="L222" s="51"/>
      <c r="M222" s="51"/>
    </row>
    <row r="223" ht="15.75" customHeight="1">
      <c r="K223" s="262"/>
      <c r="L223" s="51"/>
      <c r="M223" s="51"/>
    </row>
    <row r="224" ht="15.75" customHeight="1">
      <c r="K224" s="262"/>
      <c r="L224" s="51"/>
      <c r="M224" s="51"/>
    </row>
    <row r="225" ht="15.75" customHeight="1">
      <c r="K225" s="262"/>
      <c r="L225" s="51"/>
      <c r="M225" s="51"/>
    </row>
    <row r="226" ht="15.75" customHeight="1">
      <c r="K226" s="262"/>
      <c r="L226" s="51"/>
      <c r="M226" s="51"/>
    </row>
    <row r="227" ht="15.75" customHeight="1">
      <c r="K227" s="262"/>
      <c r="L227" s="51"/>
      <c r="M227" s="51"/>
    </row>
    <row r="228" ht="15.75" customHeight="1">
      <c r="K228" s="262"/>
      <c r="L228" s="51"/>
      <c r="M228" s="51"/>
    </row>
    <row r="229" ht="15.75" customHeight="1">
      <c r="K229" s="262"/>
      <c r="L229" s="51"/>
      <c r="M229" s="51"/>
    </row>
    <row r="230" ht="15.75" customHeight="1">
      <c r="K230" s="262"/>
      <c r="L230" s="51"/>
      <c r="M230" s="51"/>
    </row>
    <row r="231" ht="15.75" customHeight="1">
      <c r="K231" s="262"/>
      <c r="L231" s="51"/>
      <c r="M231" s="51"/>
    </row>
    <row r="232" ht="15.75" customHeight="1">
      <c r="K232" s="262"/>
      <c r="L232" s="51"/>
      <c r="M232" s="51"/>
    </row>
    <row r="233" ht="15.75" customHeight="1">
      <c r="K233" s="262"/>
      <c r="L233" s="51"/>
      <c r="M233" s="51"/>
    </row>
    <row r="234" ht="15.75" customHeight="1">
      <c r="K234" s="262"/>
      <c r="L234" s="51"/>
      <c r="M234" s="51"/>
    </row>
    <row r="235" ht="15.75" customHeight="1">
      <c r="K235" s="262"/>
      <c r="L235" s="51"/>
      <c r="M235" s="51"/>
    </row>
    <row r="236" ht="15.75" customHeight="1">
      <c r="K236" s="262"/>
      <c r="L236" s="51"/>
      <c r="M236" s="51"/>
    </row>
    <row r="237" ht="15.75" customHeight="1">
      <c r="K237" s="262"/>
      <c r="L237" s="51"/>
      <c r="M237" s="51"/>
    </row>
    <row r="238" ht="15.75" customHeight="1">
      <c r="K238" s="262"/>
      <c r="L238" s="51"/>
      <c r="M238" s="51"/>
    </row>
    <row r="239" ht="15.75" customHeight="1">
      <c r="K239" s="262"/>
      <c r="L239" s="51"/>
      <c r="M239" s="51"/>
    </row>
    <row r="240" ht="15.75" customHeight="1">
      <c r="K240" s="262"/>
      <c r="L240" s="51"/>
      <c r="M240" s="51"/>
    </row>
    <row r="241" ht="15.75" customHeight="1">
      <c r="K241" s="262"/>
      <c r="L241" s="51"/>
      <c r="M241" s="51"/>
    </row>
    <row r="242" ht="15.75" customHeight="1">
      <c r="K242" s="262"/>
      <c r="L242" s="51"/>
      <c r="M242" s="51"/>
    </row>
    <row r="243" ht="15.75" customHeight="1">
      <c r="K243" s="262"/>
      <c r="L243" s="51"/>
      <c r="M243" s="51"/>
    </row>
    <row r="244" ht="15.75" customHeight="1">
      <c r="K244" s="262"/>
      <c r="L244" s="51"/>
      <c r="M244" s="51"/>
    </row>
    <row r="245" ht="15.75" customHeight="1">
      <c r="K245" s="262"/>
      <c r="L245" s="51"/>
      <c r="M245" s="51"/>
    </row>
    <row r="246" ht="15.75" customHeight="1">
      <c r="K246" s="262"/>
      <c r="L246" s="51"/>
      <c r="M246" s="51"/>
    </row>
    <row r="247" ht="15.75" customHeight="1">
      <c r="K247" s="262"/>
      <c r="L247" s="51"/>
      <c r="M247" s="51"/>
    </row>
    <row r="248" ht="15.75" customHeight="1">
      <c r="K248" s="262"/>
      <c r="L248" s="51"/>
      <c r="M248" s="51"/>
    </row>
    <row r="249" ht="15.75" customHeight="1">
      <c r="K249" s="262"/>
      <c r="L249" s="51"/>
      <c r="M249" s="51"/>
    </row>
    <row r="250" ht="15.75" customHeight="1">
      <c r="K250" s="262"/>
      <c r="L250" s="51"/>
      <c r="M250" s="51"/>
    </row>
    <row r="251" ht="15.75" customHeight="1">
      <c r="K251" s="262"/>
      <c r="L251" s="51"/>
      <c r="M251" s="51"/>
    </row>
    <row r="252" ht="15.75" customHeight="1">
      <c r="L252" s="51"/>
      <c r="M252" s="51"/>
    </row>
    <row r="253" ht="15.75" customHeight="1">
      <c r="L253" s="51"/>
      <c r="M253" s="51"/>
    </row>
    <row r="254" ht="15.75" customHeight="1">
      <c r="L254" s="51"/>
      <c r="M254" s="51"/>
    </row>
    <row r="255" ht="15.75" customHeight="1">
      <c r="L255" s="51"/>
      <c r="M255" s="51"/>
    </row>
    <row r="256" ht="15.75" customHeight="1">
      <c r="L256" s="51"/>
      <c r="M256" s="51"/>
    </row>
    <row r="257" ht="15.75" customHeight="1">
      <c r="L257" s="51"/>
      <c r="M257" s="51"/>
    </row>
    <row r="258" ht="15.75" customHeight="1">
      <c r="L258" s="51"/>
      <c r="M258" s="51"/>
    </row>
    <row r="259" ht="15.75" customHeight="1">
      <c r="L259" s="51"/>
      <c r="M259" s="51"/>
    </row>
    <row r="260" ht="15.75" customHeight="1">
      <c r="L260" s="51"/>
      <c r="M260" s="51"/>
    </row>
    <row r="261" ht="15.75" customHeight="1">
      <c r="L261" s="51"/>
      <c r="M261" s="51"/>
    </row>
    <row r="262" ht="15.75" customHeight="1">
      <c r="L262" s="51"/>
      <c r="M262" s="51"/>
    </row>
    <row r="263" ht="15.75" customHeight="1">
      <c r="L263" s="51"/>
      <c r="M263" s="51"/>
    </row>
    <row r="264" ht="15.75" customHeight="1">
      <c r="L264" s="51"/>
      <c r="M264" s="51"/>
    </row>
    <row r="265" ht="15.75" customHeight="1">
      <c r="L265" s="51"/>
      <c r="M265" s="51"/>
    </row>
    <row r="266" ht="15.75" customHeight="1">
      <c r="L266" s="51"/>
      <c r="M266" s="51"/>
    </row>
    <row r="267" ht="15.75" customHeight="1">
      <c r="L267" s="51"/>
      <c r="M267" s="51"/>
    </row>
    <row r="268" ht="15.75" customHeight="1">
      <c r="L268" s="51"/>
      <c r="M268" s="51"/>
    </row>
    <row r="269" ht="15.75" customHeight="1">
      <c r="L269" s="51"/>
      <c r="M269" s="51"/>
    </row>
    <row r="270" ht="15.75" customHeight="1">
      <c r="L270" s="51"/>
      <c r="M270" s="51"/>
    </row>
    <row r="271" ht="15.75" customHeight="1">
      <c r="L271" s="51"/>
      <c r="M271" s="51"/>
    </row>
    <row r="272" ht="15.75" customHeight="1">
      <c r="L272" s="51"/>
      <c r="M272" s="51"/>
    </row>
    <row r="273" ht="15.75" customHeight="1">
      <c r="L273" s="51"/>
      <c r="M273" s="51"/>
    </row>
    <row r="274" ht="15.75" customHeight="1">
      <c r="L274" s="51"/>
      <c r="M274" s="51"/>
    </row>
    <row r="275" ht="15.75" customHeight="1">
      <c r="L275" s="51"/>
      <c r="M275" s="51"/>
    </row>
    <row r="276" ht="15.75" customHeight="1">
      <c r="L276" s="51"/>
      <c r="M276" s="51"/>
    </row>
    <row r="277" ht="15.75" customHeight="1">
      <c r="L277" s="51"/>
      <c r="M277" s="51"/>
    </row>
    <row r="278" ht="15.75" customHeight="1">
      <c r="L278" s="51"/>
      <c r="M278" s="51"/>
    </row>
    <row r="279" ht="15.75" customHeight="1">
      <c r="L279" s="51"/>
      <c r="M279" s="51"/>
    </row>
    <row r="280" ht="15.75" customHeight="1">
      <c r="L280" s="51"/>
      <c r="M280" s="51"/>
    </row>
    <row r="281" ht="15.75" customHeight="1">
      <c r="L281" s="51"/>
      <c r="M281" s="51"/>
    </row>
    <row r="282" ht="15.75" customHeight="1">
      <c r="L282" s="51"/>
      <c r="M282" s="51"/>
    </row>
    <row r="283" ht="15.75" customHeight="1">
      <c r="L283" s="51"/>
      <c r="M283" s="51"/>
    </row>
    <row r="284" ht="15.75" customHeight="1">
      <c r="L284" s="51"/>
      <c r="M284" s="51"/>
    </row>
    <row r="285" ht="15.75" customHeight="1">
      <c r="L285" s="51"/>
      <c r="M285" s="51"/>
    </row>
    <row r="286" ht="15.75" customHeight="1">
      <c r="L286" s="51"/>
      <c r="M286" s="51"/>
    </row>
    <row r="287" ht="15.75" customHeight="1">
      <c r="L287" s="51"/>
      <c r="M287" s="51"/>
    </row>
    <row r="288" ht="15.75" customHeight="1">
      <c r="L288" s="51"/>
      <c r="M288" s="51"/>
    </row>
    <row r="289" ht="15.75" customHeight="1">
      <c r="L289" s="51"/>
      <c r="M289" s="51"/>
    </row>
    <row r="290" ht="15.75" customHeight="1">
      <c r="L290" s="51"/>
      <c r="M290" s="51"/>
    </row>
    <row r="291" ht="15.75" customHeight="1">
      <c r="L291" s="51"/>
      <c r="M291" s="51"/>
    </row>
    <row r="292" ht="15.75" customHeight="1">
      <c r="L292" s="51"/>
      <c r="M292" s="51"/>
    </row>
    <row r="293" ht="15.75" customHeight="1">
      <c r="L293" s="51"/>
      <c r="M293" s="51"/>
    </row>
    <row r="294" ht="15.75" customHeight="1">
      <c r="L294" s="51"/>
      <c r="M294" s="51"/>
    </row>
    <row r="295" ht="15.75" customHeight="1">
      <c r="L295" s="51"/>
      <c r="M295" s="51"/>
    </row>
    <row r="296" ht="15.75" customHeight="1">
      <c r="L296" s="51"/>
      <c r="M296" s="51"/>
    </row>
    <row r="297" ht="15.75" customHeight="1">
      <c r="L297" s="51"/>
      <c r="M297" s="51"/>
    </row>
    <row r="298" ht="15.75" customHeight="1">
      <c r="L298" s="51"/>
      <c r="M298" s="51"/>
    </row>
    <row r="299" ht="15.75" customHeight="1">
      <c r="L299" s="51"/>
      <c r="M299" s="51"/>
    </row>
    <row r="300" ht="15.75" customHeight="1">
      <c r="L300" s="51"/>
      <c r="M300" s="51"/>
    </row>
    <row r="301" ht="15.75" customHeight="1">
      <c r="L301" s="51"/>
      <c r="M301" s="51"/>
    </row>
    <row r="302" ht="15.75" customHeight="1">
      <c r="L302" s="51"/>
      <c r="M302" s="51"/>
    </row>
    <row r="303" ht="15.75" customHeight="1">
      <c r="L303" s="51"/>
      <c r="M303" s="51"/>
    </row>
    <row r="304" ht="15.75" customHeight="1">
      <c r="L304" s="51"/>
      <c r="M304" s="51"/>
    </row>
    <row r="305" ht="15.75" customHeight="1">
      <c r="L305" s="51"/>
      <c r="M305" s="51"/>
    </row>
    <row r="306" ht="15.75" customHeight="1">
      <c r="L306" s="51"/>
      <c r="M306" s="51"/>
    </row>
    <row r="307" ht="15.75" customHeight="1">
      <c r="L307" s="51"/>
      <c r="M307" s="51"/>
    </row>
    <row r="308" ht="15.75" customHeight="1">
      <c r="L308" s="51"/>
      <c r="M308" s="51"/>
    </row>
    <row r="309" ht="15.75" customHeight="1">
      <c r="L309" s="51"/>
      <c r="M309" s="51"/>
    </row>
    <row r="310" ht="15.75" customHeight="1">
      <c r="L310" s="51"/>
      <c r="M310" s="51"/>
    </row>
    <row r="311" ht="15.75" customHeight="1">
      <c r="L311" s="51"/>
      <c r="M311" s="51"/>
    </row>
    <row r="312" ht="15.75" customHeight="1">
      <c r="L312" s="51"/>
      <c r="M312" s="51"/>
    </row>
    <row r="313" ht="15.75" customHeight="1">
      <c r="L313" s="51"/>
      <c r="M313" s="51"/>
    </row>
    <row r="314" ht="15.75" customHeight="1">
      <c r="L314" s="51"/>
      <c r="M314" s="51"/>
    </row>
    <row r="315" ht="15.75" customHeight="1">
      <c r="L315" s="51"/>
      <c r="M315" s="51"/>
    </row>
    <row r="316" ht="15.75" customHeight="1">
      <c r="L316" s="51"/>
      <c r="M316" s="51"/>
    </row>
    <row r="317" ht="15.75" customHeight="1">
      <c r="L317" s="51"/>
      <c r="M317" s="51"/>
    </row>
    <row r="318" ht="15.75" customHeight="1">
      <c r="L318" s="51"/>
      <c r="M318" s="51"/>
    </row>
    <row r="319" ht="15.75" customHeight="1">
      <c r="L319" s="51"/>
      <c r="M319" s="51"/>
    </row>
    <row r="320" ht="15.75" customHeight="1">
      <c r="L320" s="51"/>
      <c r="M320" s="51"/>
    </row>
    <row r="321" ht="15.75" customHeight="1">
      <c r="L321" s="51"/>
      <c r="M321" s="51"/>
    </row>
    <row r="322" ht="15.75" customHeight="1">
      <c r="L322" s="51"/>
      <c r="M322" s="51"/>
    </row>
    <row r="323" ht="15.75" customHeight="1">
      <c r="L323" s="51"/>
      <c r="M323" s="51"/>
    </row>
    <row r="324" ht="15.75" customHeight="1">
      <c r="L324" s="51"/>
      <c r="M324" s="51"/>
    </row>
    <row r="325" ht="15.75" customHeight="1">
      <c r="L325" s="51"/>
      <c r="M325" s="51"/>
    </row>
    <row r="326" ht="15.75" customHeight="1">
      <c r="L326" s="51"/>
      <c r="M326" s="51"/>
    </row>
    <row r="327" ht="15.75" customHeight="1">
      <c r="L327" s="51"/>
      <c r="M327" s="51"/>
    </row>
    <row r="328" ht="15.75" customHeight="1">
      <c r="L328" s="51"/>
      <c r="M328" s="51"/>
    </row>
    <row r="329" ht="15.75" customHeight="1">
      <c r="L329" s="51"/>
      <c r="M329" s="51"/>
    </row>
    <row r="330" ht="15.75" customHeight="1">
      <c r="L330" s="51"/>
      <c r="M330" s="51"/>
    </row>
    <row r="331" ht="15.75" customHeight="1">
      <c r="L331" s="51"/>
      <c r="M331" s="51"/>
    </row>
    <row r="332" ht="15.75" customHeight="1">
      <c r="L332" s="51"/>
      <c r="M332" s="51"/>
    </row>
    <row r="333" ht="15.75" customHeight="1">
      <c r="L333" s="51"/>
      <c r="M333" s="51"/>
    </row>
    <row r="334" ht="15.75" customHeight="1">
      <c r="L334" s="51"/>
      <c r="M334" s="51"/>
    </row>
    <row r="335" ht="15.75" customHeight="1">
      <c r="L335" s="51"/>
      <c r="M335" s="51"/>
    </row>
    <row r="336" ht="15.75" customHeight="1">
      <c r="L336" s="51"/>
      <c r="M336" s="51"/>
    </row>
    <row r="337" ht="15.75" customHeight="1">
      <c r="L337" s="51"/>
      <c r="M337" s="51"/>
    </row>
    <row r="338" ht="15.75" customHeight="1">
      <c r="L338" s="51"/>
      <c r="M338" s="51"/>
    </row>
    <row r="339" ht="15.75" customHeight="1">
      <c r="L339" s="51"/>
      <c r="M339" s="51"/>
    </row>
    <row r="340" ht="15.75" customHeight="1">
      <c r="L340" s="51"/>
      <c r="M340" s="51"/>
    </row>
    <row r="341" ht="15.75" customHeight="1">
      <c r="L341" s="51"/>
      <c r="M341" s="51"/>
    </row>
    <row r="342" ht="15.75" customHeight="1">
      <c r="L342" s="51"/>
      <c r="M342" s="51"/>
    </row>
    <row r="343" ht="15.75" customHeight="1">
      <c r="L343" s="51"/>
      <c r="M343" s="51"/>
    </row>
    <row r="344" ht="15.75" customHeight="1">
      <c r="L344" s="51"/>
      <c r="M344" s="51"/>
    </row>
    <row r="345" ht="15.75" customHeight="1">
      <c r="L345" s="51"/>
      <c r="M345" s="51"/>
    </row>
    <row r="346" ht="15.75" customHeight="1">
      <c r="L346" s="51"/>
      <c r="M346" s="51"/>
    </row>
    <row r="347" ht="15.75" customHeight="1">
      <c r="L347" s="51"/>
      <c r="M347" s="51"/>
    </row>
    <row r="348" ht="15.75" customHeight="1">
      <c r="L348" s="51"/>
      <c r="M348" s="51"/>
    </row>
    <row r="349" ht="15.75" customHeight="1">
      <c r="L349" s="51"/>
      <c r="M349" s="51"/>
    </row>
    <row r="350" ht="15.75" customHeight="1">
      <c r="L350" s="51"/>
      <c r="M350" s="51"/>
    </row>
    <row r="351" ht="15.75" customHeight="1">
      <c r="L351" s="51"/>
      <c r="M351" s="51"/>
    </row>
    <row r="352" ht="15.75" customHeight="1">
      <c r="L352" s="51"/>
      <c r="M352" s="51"/>
    </row>
    <row r="353" ht="15.75" customHeight="1">
      <c r="L353" s="51"/>
      <c r="M353" s="51"/>
    </row>
    <row r="354" ht="15.75" customHeight="1">
      <c r="L354" s="51"/>
      <c r="M354" s="51"/>
    </row>
    <row r="355" ht="15.75" customHeight="1">
      <c r="L355" s="51"/>
      <c r="M355" s="51"/>
    </row>
    <row r="356" ht="15.75" customHeight="1">
      <c r="L356" s="51"/>
      <c r="M356" s="51"/>
    </row>
    <row r="357" ht="15.75" customHeight="1">
      <c r="L357" s="51"/>
      <c r="M357" s="51"/>
    </row>
    <row r="358" ht="15.75" customHeight="1">
      <c r="L358" s="51"/>
      <c r="M358" s="51"/>
    </row>
    <row r="359" ht="15.75" customHeight="1">
      <c r="L359" s="51"/>
      <c r="M359" s="51"/>
    </row>
    <row r="360" ht="15.75" customHeight="1">
      <c r="L360" s="51"/>
      <c r="M360" s="51"/>
    </row>
    <row r="361" ht="15.75" customHeight="1">
      <c r="L361" s="51"/>
      <c r="M361" s="51"/>
    </row>
    <row r="362" ht="15.75" customHeight="1">
      <c r="L362" s="51"/>
      <c r="M362" s="51"/>
    </row>
    <row r="363" ht="15.75" customHeight="1">
      <c r="L363" s="51"/>
      <c r="M363" s="51"/>
    </row>
    <row r="364" ht="15.75" customHeight="1">
      <c r="L364" s="51"/>
      <c r="M364" s="51"/>
    </row>
    <row r="365" ht="15.75" customHeight="1">
      <c r="L365" s="51"/>
      <c r="M365" s="51"/>
    </row>
    <row r="366" ht="15.75" customHeight="1">
      <c r="L366" s="51"/>
      <c r="M366" s="51"/>
    </row>
    <row r="367" ht="15.75" customHeight="1">
      <c r="L367" s="51"/>
      <c r="M367" s="51"/>
    </row>
    <row r="368" ht="15.75" customHeight="1">
      <c r="L368" s="51"/>
      <c r="M368" s="51"/>
    </row>
    <row r="369" ht="15.75" customHeight="1">
      <c r="L369" s="51"/>
      <c r="M369" s="51"/>
    </row>
    <row r="370" ht="15.75" customHeight="1">
      <c r="L370" s="51"/>
      <c r="M370" s="51"/>
    </row>
    <row r="371" ht="15.75" customHeight="1">
      <c r="L371" s="51"/>
      <c r="M371" s="51"/>
    </row>
    <row r="372" ht="15.75" customHeight="1">
      <c r="L372" s="51"/>
      <c r="M372" s="51"/>
    </row>
    <row r="373" ht="15.75" customHeight="1">
      <c r="L373" s="51"/>
      <c r="M373" s="51"/>
    </row>
    <row r="374" ht="15.75" customHeight="1">
      <c r="L374" s="51"/>
      <c r="M374" s="51"/>
    </row>
    <row r="375" ht="15.75" customHeight="1">
      <c r="L375" s="51"/>
      <c r="M375" s="51"/>
    </row>
    <row r="376" ht="15.75" customHeight="1">
      <c r="L376" s="51"/>
      <c r="M376" s="51"/>
    </row>
    <row r="377" ht="15.75" customHeight="1">
      <c r="L377" s="51"/>
      <c r="M377" s="51"/>
    </row>
    <row r="378" ht="15.75" customHeight="1">
      <c r="L378" s="51"/>
      <c r="M378" s="51"/>
    </row>
    <row r="379" ht="15.75" customHeight="1">
      <c r="L379" s="51"/>
      <c r="M379" s="51"/>
    </row>
    <row r="380" ht="15.75" customHeight="1">
      <c r="L380" s="51"/>
      <c r="M380" s="51"/>
    </row>
    <row r="381" ht="15.75" customHeight="1">
      <c r="L381" s="51"/>
      <c r="M381" s="51"/>
    </row>
    <row r="382" ht="15.75" customHeight="1">
      <c r="L382" s="51"/>
      <c r="M382" s="51"/>
    </row>
    <row r="383" ht="15.75" customHeight="1">
      <c r="L383" s="51"/>
      <c r="M383" s="51"/>
    </row>
    <row r="384" ht="15.75" customHeight="1">
      <c r="L384" s="51"/>
      <c r="M384" s="51"/>
    </row>
    <row r="385" ht="15.75" customHeight="1">
      <c r="L385" s="51"/>
      <c r="M385" s="51"/>
    </row>
    <row r="386" ht="15.75" customHeight="1">
      <c r="L386" s="51"/>
      <c r="M386" s="51"/>
    </row>
    <row r="387" ht="15.75" customHeight="1">
      <c r="L387" s="51"/>
      <c r="M387" s="51"/>
    </row>
    <row r="388" ht="15.75" customHeight="1">
      <c r="L388" s="51"/>
      <c r="M388" s="51"/>
    </row>
    <row r="389" ht="15.75" customHeight="1">
      <c r="L389" s="51"/>
      <c r="M389" s="51"/>
    </row>
    <row r="390" ht="15.75" customHeight="1">
      <c r="L390" s="51"/>
      <c r="M390" s="51"/>
    </row>
    <row r="391" ht="15.75" customHeight="1">
      <c r="L391" s="51"/>
      <c r="M391" s="51"/>
    </row>
    <row r="392" ht="15.75" customHeight="1">
      <c r="L392" s="51"/>
      <c r="M392" s="51"/>
    </row>
    <row r="393" ht="15.75" customHeight="1">
      <c r="L393" s="51"/>
      <c r="M393" s="51"/>
    </row>
    <row r="394" ht="15.75" customHeight="1">
      <c r="L394" s="51"/>
      <c r="M394" s="51"/>
    </row>
    <row r="395" ht="15.75" customHeight="1">
      <c r="L395" s="51"/>
      <c r="M395" s="51"/>
    </row>
    <row r="396" ht="15.75" customHeight="1">
      <c r="L396" s="51"/>
      <c r="M396" s="51"/>
    </row>
    <row r="397" ht="15.75" customHeight="1">
      <c r="L397" s="51"/>
      <c r="M397" s="51"/>
    </row>
    <row r="398" ht="15.75" customHeight="1">
      <c r="L398" s="51"/>
      <c r="M398" s="51"/>
    </row>
    <row r="399" ht="15.75" customHeight="1">
      <c r="L399" s="51"/>
      <c r="M399" s="51"/>
    </row>
    <row r="400" ht="15.75" customHeight="1">
      <c r="L400" s="51"/>
      <c r="M400" s="51"/>
    </row>
    <row r="401" ht="15.75" customHeight="1">
      <c r="L401" s="51"/>
      <c r="M401" s="51"/>
    </row>
    <row r="402" ht="15.75" customHeight="1">
      <c r="L402" s="51"/>
      <c r="M402" s="51"/>
    </row>
    <row r="403" ht="15.75" customHeight="1">
      <c r="L403" s="51"/>
      <c r="M403" s="51"/>
    </row>
    <row r="404" ht="15.75" customHeight="1">
      <c r="L404" s="51"/>
      <c r="M404" s="51"/>
    </row>
    <row r="405" ht="15.75" customHeight="1">
      <c r="L405" s="51"/>
      <c r="M405" s="51"/>
    </row>
    <row r="406" ht="15.75" customHeight="1">
      <c r="L406" s="51"/>
      <c r="M406" s="51"/>
    </row>
    <row r="407" ht="15.75" customHeight="1">
      <c r="L407" s="51"/>
      <c r="M407" s="51"/>
    </row>
    <row r="408" ht="15.75" customHeight="1">
      <c r="L408" s="51"/>
      <c r="M408" s="51"/>
    </row>
    <row r="409" ht="15.75" customHeight="1">
      <c r="L409" s="51"/>
      <c r="M409" s="51"/>
    </row>
    <row r="410" ht="15.75" customHeight="1">
      <c r="L410" s="51"/>
      <c r="M410" s="51"/>
    </row>
    <row r="411" ht="15.75" customHeight="1">
      <c r="L411" s="51"/>
      <c r="M411" s="51"/>
    </row>
    <row r="412" ht="15.75" customHeight="1">
      <c r="L412" s="51"/>
      <c r="M412" s="51"/>
    </row>
    <row r="413" ht="15.75" customHeight="1">
      <c r="L413" s="51"/>
      <c r="M413" s="51"/>
    </row>
    <row r="414" ht="15.75" customHeight="1">
      <c r="L414" s="51"/>
      <c r="M414" s="51"/>
    </row>
    <row r="415" ht="15.75" customHeight="1">
      <c r="L415" s="51"/>
      <c r="M415" s="51"/>
    </row>
    <row r="416" ht="15.75" customHeight="1">
      <c r="L416" s="51"/>
      <c r="M416" s="51"/>
    </row>
    <row r="417" ht="15.75" customHeight="1">
      <c r="L417" s="51"/>
      <c r="M417" s="51"/>
    </row>
    <row r="418" ht="15.75" customHeight="1">
      <c r="L418" s="51"/>
      <c r="M418" s="51"/>
    </row>
    <row r="419" ht="15.75" customHeight="1">
      <c r="L419" s="51"/>
      <c r="M419" s="51"/>
    </row>
    <row r="420" ht="15.75" customHeight="1">
      <c r="L420" s="51"/>
      <c r="M420" s="51"/>
    </row>
    <row r="421" ht="15.75" customHeight="1">
      <c r="L421" s="51"/>
      <c r="M421" s="51"/>
    </row>
    <row r="422" ht="15.75" customHeight="1">
      <c r="L422" s="51"/>
      <c r="M422" s="51"/>
    </row>
    <row r="423" ht="15.75" customHeight="1">
      <c r="L423" s="51"/>
      <c r="M423" s="51"/>
    </row>
    <row r="424" ht="15.75" customHeight="1">
      <c r="L424" s="51"/>
      <c r="M424" s="51"/>
    </row>
    <row r="425" ht="15.75" customHeight="1">
      <c r="L425" s="51"/>
      <c r="M425" s="51"/>
    </row>
    <row r="426" ht="15.75" customHeight="1">
      <c r="L426" s="51"/>
      <c r="M426" s="51"/>
    </row>
    <row r="427" ht="15.75" customHeight="1">
      <c r="L427" s="51"/>
      <c r="M427" s="51"/>
    </row>
    <row r="428" ht="15.75" customHeight="1">
      <c r="L428" s="51"/>
      <c r="M428" s="51"/>
    </row>
    <row r="429" ht="15.75" customHeight="1">
      <c r="L429" s="51"/>
      <c r="M429" s="51"/>
    </row>
    <row r="430" ht="15.75" customHeight="1">
      <c r="L430" s="51"/>
      <c r="M430" s="51"/>
    </row>
    <row r="431" ht="15.75" customHeight="1">
      <c r="L431" s="51"/>
      <c r="M431" s="51"/>
    </row>
    <row r="432" ht="15.75" customHeight="1">
      <c r="L432" s="51"/>
      <c r="M432" s="51"/>
    </row>
    <row r="433" ht="15.75" customHeight="1">
      <c r="L433" s="51"/>
      <c r="M433" s="51"/>
    </row>
    <row r="434" ht="15.75" customHeight="1">
      <c r="L434" s="51"/>
      <c r="M434" s="51"/>
    </row>
    <row r="435" ht="15.75" customHeight="1">
      <c r="L435" s="51"/>
      <c r="M435" s="51"/>
    </row>
    <row r="436" ht="15.75" customHeight="1">
      <c r="L436" s="51"/>
      <c r="M436" s="51"/>
    </row>
    <row r="437" ht="15.75" customHeight="1">
      <c r="L437" s="51"/>
      <c r="M437" s="51"/>
    </row>
    <row r="438" ht="15.75" customHeight="1">
      <c r="L438" s="51"/>
      <c r="M438" s="51"/>
    </row>
    <row r="439" ht="15.75" customHeight="1">
      <c r="L439" s="51"/>
      <c r="M439" s="51"/>
    </row>
    <row r="440" ht="15.75" customHeight="1">
      <c r="L440" s="51"/>
      <c r="M440" s="51"/>
    </row>
    <row r="441" ht="15.75" customHeight="1">
      <c r="L441" s="51"/>
      <c r="M441" s="51"/>
    </row>
    <row r="442" ht="15.75" customHeight="1">
      <c r="L442" s="51"/>
      <c r="M442" s="51"/>
    </row>
    <row r="443" ht="15.75" customHeight="1">
      <c r="L443" s="51"/>
      <c r="M443" s="51"/>
    </row>
    <row r="444" ht="15.75" customHeight="1">
      <c r="L444" s="51"/>
      <c r="M444" s="51"/>
    </row>
    <row r="445" ht="15.75" customHeight="1">
      <c r="L445" s="51"/>
      <c r="M445" s="51"/>
    </row>
    <row r="446" ht="15.75" customHeight="1">
      <c r="L446" s="51"/>
      <c r="M446" s="51"/>
    </row>
    <row r="447" ht="15.75" customHeight="1">
      <c r="L447" s="51"/>
      <c r="M447" s="51"/>
    </row>
    <row r="448" ht="15.75" customHeight="1">
      <c r="L448" s="51"/>
      <c r="M448" s="51"/>
    </row>
    <row r="449" ht="15.75" customHeight="1">
      <c r="L449" s="51"/>
      <c r="M449" s="51"/>
    </row>
    <row r="450" ht="15.75" customHeight="1">
      <c r="L450" s="51"/>
      <c r="M450" s="51"/>
    </row>
    <row r="451" ht="15.75" customHeight="1">
      <c r="L451" s="51"/>
      <c r="M451" s="51"/>
    </row>
    <row r="452" ht="15.75" customHeight="1">
      <c r="L452" s="51"/>
      <c r="M452" s="51"/>
    </row>
    <row r="453" ht="15.75" customHeight="1">
      <c r="L453" s="51"/>
      <c r="M453" s="51"/>
    </row>
    <row r="454" ht="15.75" customHeight="1">
      <c r="L454" s="51"/>
      <c r="M454" s="51"/>
    </row>
    <row r="455" ht="15.75" customHeight="1">
      <c r="L455" s="51"/>
      <c r="M455" s="51"/>
    </row>
    <row r="456" ht="15.75" customHeight="1">
      <c r="L456" s="51"/>
      <c r="M456" s="51"/>
    </row>
    <row r="457" ht="15.75" customHeight="1">
      <c r="L457" s="51"/>
      <c r="M457" s="51"/>
    </row>
    <row r="458" ht="15.75" customHeight="1">
      <c r="L458" s="51"/>
      <c r="M458" s="51"/>
    </row>
    <row r="459" ht="15.75" customHeight="1">
      <c r="L459" s="51"/>
      <c r="M459" s="51"/>
    </row>
    <row r="460" ht="15.75" customHeight="1">
      <c r="L460" s="51"/>
      <c r="M460" s="51"/>
    </row>
    <row r="461" ht="15.75" customHeight="1">
      <c r="L461" s="51"/>
      <c r="M461" s="51"/>
    </row>
    <row r="462" ht="15.75" customHeight="1">
      <c r="L462" s="51"/>
      <c r="M462" s="51"/>
    </row>
    <row r="463" ht="15.75" customHeight="1">
      <c r="L463" s="51"/>
      <c r="M463" s="51"/>
    </row>
    <row r="464" ht="15.75" customHeight="1">
      <c r="L464" s="51"/>
      <c r="M464" s="51"/>
    </row>
    <row r="465" ht="15.75" customHeight="1">
      <c r="L465" s="51"/>
      <c r="M465" s="51"/>
    </row>
    <row r="466" ht="15.75" customHeight="1">
      <c r="L466" s="51"/>
      <c r="M466" s="51"/>
    </row>
    <row r="467" ht="15.75" customHeight="1">
      <c r="L467" s="51"/>
      <c r="M467" s="51"/>
    </row>
    <row r="468" ht="15.75" customHeight="1">
      <c r="L468" s="51"/>
      <c r="M468" s="51"/>
    </row>
    <row r="469" ht="15.75" customHeight="1">
      <c r="L469" s="51"/>
      <c r="M469" s="51"/>
    </row>
    <row r="470" ht="15.75" customHeight="1">
      <c r="L470" s="51"/>
      <c r="M470" s="51"/>
    </row>
    <row r="471" ht="15.75" customHeight="1">
      <c r="L471" s="51"/>
      <c r="M471" s="51"/>
    </row>
    <row r="472" ht="15.75" customHeight="1">
      <c r="L472" s="51"/>
      <c r="M472" s="51"/>
    </row>
    <row r="473" ht="15.75" customHeight="1">
      <c r="L473" s="51"/>
      <c r="M473" s="51"/>
    </row>
    <row r="474" ht="15.75" customHeight="1">
      <c r="L474" s="51"/>
      <c r="M474" s="51"/>
    </row>
    <row r="475" ht="15.75" customHeight="1">
      <c r="L475" s="51"/>
      <c r="M475" s="51"/>
    </row>
    <row r="476" ht="15.75" customHeight="1">
      <c r="L476" s="51"/>
      <c r="M476" s="51"/>
    </row>
    <row r="477" ht="15.75" customHeight="1">
      <c r="L477" s="51"/>
      <c r="M477" s="51"/>
    </row>
    <row r="478" ht="15.75" customHeight="1">
      <c r="L478" s="51"/>
      <c r="M478" s="51"/>
    </row>
    <row r="479" ht="15.75" customHeight="1">
      <c r="L479" s="51"/>
      <c r="M479" s="51"/>
    </row>
    <row r="480" ht="15.75" customHeight="1">
      <c r="L480" s="51"/>
      <c r="M480" s="51"/>
    </row>
    <row r="481" ht="15.75" customHeight="1">
      <c r="L481" s="51"/>
      <c r="M481" s="51"/>
    </row>
    <row r="482" ht="15.75" customHeight="1">
      <c r="L482" s="51"/>
      <c r="M482" s="51"/>
    </row>
    <row r="483" ht="15.75" customHeight="1">
      <c r="L483" s="51"/>
      <c r="M483" s="51"/>
    </row>
    <row r="484" ht="15.75" customHeight="1">
      <c r="L484" s="51"/>
      <c r="M484" s="51"/>
    </row>
    <row r="485" ht="15.75" customHeight="1">
      <c r="L485" s="51"/>
      <c r="M485" s="51"/>
    </row>
    <row r="486" ht="15.75" customHeight="1">
      <c r="L486" s="51"/>
      <c r="M486" s="51"/>
    </row>
    <row r="487" ht="15.75" customHeight="1">
      <c r="L487" s="51"/>
      <c r="M487" s="51"/>
    </row>
    <row r="488" ht="15.75" customHeight="1">
      <c r="L488" s="51"/>
      <c r="M488" s="51"/>
    </row>
    <row r="489" ht="15.75" customHeight="1">
      <c r="L489" s="51"/>
      <c r="M489" s="51"/>
    </row>
    <row r="490" ht="15.75" customHeight="1">
      <c r="L490" s="51"/>
      <c r="M490" s="51"/>
    </row>
    <row r="491" ht="15.75" customHeight="1">
      <c r="L491" s="51"/>
      <c r="M491" s="51"/>
    </row>
    <row r="492" ht="15.75" customHeight="1">
      <c r="L492" s="51"/>
      <c r="M492" s="51"/>
    </row>
    <row r="493" ht="15.75" customHeight="1">
      <c r="L493" s="51"/>
      <c r="M493" s="51"/>
    </row>
    <row r="494" ht="15.75" customHeight="1">
      <c r="L494" s="51"/>
      <c r="M494" s="51"/>
    </row>
    <row r="495" ht="15.75" customHeight="1">
      <c r="L495" s="51"/>
      <c r="M495" s="51"/>
    </row>
    <row r="496" ht="15.75" customHeight="1">
      <c r="L496" s="51"/>
      <c r="M496" s="51"/>
    </row>
    <row r="497" ht="15.75" customHeight="1">
      <c r="L497" s="51"/>
      <c r="M497" s="51"/>
    </row>
    <row r="498" ht="15.75" customHeight="1">
      <c r="L498" s="51"/>
      <c r="M498" s="51"/>
    </row>
    <row r="499" ht="15.75" customHeight="1">
      <c r="L499" s="51"/>
      <c r="M499" s="51"/>
    </row>
    <row r="500" ht="15.75" customHeight="1">
      <c r="L500" s="51"/>
      <c r="M500" s="51"/>
    </row>
    <row r="501" ht="15.75" customHeight="1">
      <c r="L501" s="51"/>
      <c r="M501" s="51"/>
    </row>
    <row r="502" ht="15.75" customHeight="1">
      <c r="L502" s="51"/>
      <c r="M502" s="51"/>
    </row>
    <row r="503" ht="15.75" customHeight="1">
      <c r="L503" s="51"/>
      <c r="M503" s="51"/>
    </row>
    <row r="504" ht="15.75" customHeight="1">
      <c r="L504" s="51"/>
      <c r="M504" s="51"/>
    </row>
    <row r="505" ht="15.75" customHeight="1">
      <c r="L505" s="51"/>
      <c r="M505" s="51"/>
    </row>
    <row r="506" ht="15.75" customHeight="1">
      <c r="L506" s="51"/>
      <c r="M506" s="51"/>
    </row>
    <row r="507" ht="15.75" customHeight="1">
      <c r="L507" s="51"/>
      <c r="M507" s="51"/>
    </row>
    <row r="508" ht="15.75" customHeight="1">
      <c r="L508" s="51"/>
      <c r="M508" s="51"/>
    </row>
    <row r="509" ht="15.75" customHeight="1">
      <c r="L509" s="51"/>
      <c r="M509" s="51"/>
    </row>
    <row r="510" ht="15.75" customHeight="1">
      <c r="L510" s="51"/>
      <c r="M510" s="51"/>
    </row>
    <row r="511" ht="15.75" customHeight="1">
      <c r="L511" s="51"/>
      <c r="M511" s="51"/>
    </row>
    <row r="512" ht="15.75" customHeight="1">
      <c r="L512" s="51"/>
      <c r="M512" s="51"/>
    </row>
    <row r="513" ht="15.75" customHeight="1">
      <c r="L513" s="51"/>
      <c r="M513" s="51"/>
    </row>
    <row r="514" ht="15.75" customHeight="1">
      <c r="L514" s="51"/>
      <c r="M514" s="51"/>
    </row>
    <row r="515" ht="15.75" customHeight="1">
      <c r="L515" s="51"/>
      <c r="M515" s="51"/>
    </row>
    <row r="516" ht="15.75" customHeight="1">
      <c r="L516" s="51"/>
      <c r="M516" s="51"/>
    </row>
    <row r="517" ht="15.75" customHeight="1">
      <c r="L517" s="51"/>
      <c r="M517" s="51"/>
    </row>
    <row r="518" ht="15.75" customHeight="1">
      <c r="L518" s="51"/>
      <c r="M518" s="51"/>
    </row>
    <row r="519" ht="15.75" customHeight="1">
      <c r="L519" s="51"/>
      <c r="M519" s="51"/>
    </row>
    <row r="520" ht="15.75" customHeight="1">
      <c r="L520" s="51"/>
      <c r="M520" s="51"/>
    </row>
    <row r="521" ht="15.75" customHeight="1">
      <c r="L521" s="51"/>
      <c r="M521" s="51"/>
    </row>
    <row r="522" ht="15.75" customHeight="1">
      <c r="L522" s="51"/>
      <c r="M522" s="51"/>
    </row>
    <row r="523" ht="15.75" customHeight="1">
      <c r="L523" s="51"/>
      <c r="M523" s="51"/>
    </row>
    <row r="524" ht="15.75" customHeight="1">
      <c r="L524" s="51"/>
      <c r="M524" s="51"/>
    </row>
    <row r="525" ht="15.75" customHeight="1">
      <c r="L525" s="51"/>
      <c r="M525" s="51"/>
    </row>
    <row r="526" ht="15.75" customHeight="1">
      <c r="L526" s="51"/>
      <c r="M526" s="51"/>
    </row>
    <row r="527" ht="15.75" customHeight="1">
      <c r="L527" s="51"/>
      <c r="M527" s="51"/>
    </row>
    <row r="528" ht="15.75" customHeight="1">
      <c r="L528" s="51"/>
      <c r="M528" s="51"/>
    </row>
    <row r="529" ht="15.75" customHeight="1">
      <c r="L529" s="51"/>
      <c r="M529" s="51"/>
    </row>
    <row r="530" ht="15.75" customHeight="1">
      <c r="L530" s="51"/>
      <c r="M530" s="51"/>
    </row>
    <row r="531" ht="15.75" customHeight="1">
      <c r="L531" s="51"/>
      <c r="M531" s="51"/>
    </row>
    <row r="532" ht="15.75" customHeight="1">
      <c r="L532" s="51"/>
      <c r="M532" s="51"/>
    </row>
    <row r="533" ht="15.75" customHeight="1">
      <c r="L533" s="51"/>
      <c r="M533" s="51"/>
    </row>
    <row r="534" ht="15.75" customHeight="1">
      <c r="L534" s="51"/>
      <c r="M534" s="51"/>
    </row>
    <row r="535" ht="15.75" customHeight="1">
      <c r="L535" s="51"/>
      <c r="M535" s="51"/>
    </row>
    <row r="536" ht="15.75" customHeight="1">
      <c r="L536" s="51"/>
      <c r="M536" s="51"/>
    </row>
    <row r="537" ht="15.75" customHeight="1">
      <c r="L537" s="51"/>
      <c r="M537" s="51"/>
    </row>
    <row r="538" ht="15.75" customHeight="1">
      <c r="L538" s="51"/>
      <c r="M538" s="51"/>
    </row>
    <row r="539" ht="15.75" customHeight="1">
      <c r="L539" s="51"/>
      <c r="M539" s="51"/>
    </row>
    <row r="540" ht="15.75" customHeight="1">
      <c r="L540" s="51"/>
      <c r="M540" s="51"/>
    </row>
    <row r="541" ht="15.75" customHeight="1">
      <c r="L541" s="51"/>
      <c r="M541" s="51"/>
    </row>
    <row r="542" ht="15.75" customHeight="1">
      <c r="L542" s="51"/>
      <c r="M542" s="51"/>
    </row>
    <row r="543" ht="15.75" customHeight="1">
      <c r="L543" s="51"/>
      <c r="M543" s="51"/>
    </row>
    <row r="544" ht="15.75" customHeight="1">
      <c r="L544" s="51"/>
      <c r="M544" s="51"/>
    </row>
    <row r="545" ht="15.75" customHeight="1">
      <c r="L545" s="51"/>
      <c r="M545" s="51"/>
    </row>
    <row r="546" ht="15.75" customHeight="1">
      <c r="L546" s="51"/>
      <c r="M546" s="51"/>
    </row>
    <row r="547" ht="15.75" customHeight="1">
      <c r="L547" s="51"/>
      <c r="M547" s="51"/>
    </row>
    <row r="548" ht="15.75" customHeight="1">
      <c r="L548" s="51"/>
      <c r="M548" s="51"/>
    </row>
    <row r="549" ht="15.75" customHeight="1">
      <c r="L549" s="51"/>
      <c r="M549" s="51"/>
    </row>
    <row r="550" ht="15.75" customHeight="1">
      <c r="L550" s="51"/>
      <c r="M550" s="51"/>
    </row>
    <row r="551" ht="15.75" customHeight="1">
      <c r="L551" s="51"/>
      <c r="M551" s="51"/>
    </row>
    <row r="552" ht="15.75" customHeight="1">
      <c r="L552" s="51"/>
      <c r="M552" s="51"/>
    </row>
    <row r="553" ht="15.75" customHeight="1">
      <c r="L553" s="51"/>
      <c r="M553" s="51"/>
    </row>
    <row r="554" ht="15.75" customHeight="1">
      <c r="L554" s="51"/>
      <c r="M554" s="51"/>
    </row>
    <row r="555" ht="15.75" customHeight="1">
      <c r="L555" s="51"/>
      <c r="M555" s="51"/>
    </row>
    <row r="556" ht="15.75" customHeight="1">
      <c r="L556" s="51"/>
      <c r="M556" s="51"/>
    </row>
    <row r="557" ht="15.75" customHeight="1">
      <c r="L557" s="51"/>
      <c r="M557" s="51"/>
    </row>
    <row r="558" ht="15.75" customHeight="1">
      <c r="L558" s="51"/>
      <c r="M558" s="51"/>
    </row>
    <row r="559" ht="15.75" customHeight="1">
      <c r="L559" s="51"/>
      <c r="M559" s="51"/>
    </row>
    <row r="560" ht="15.75" customHeight="1">
      <c r="L560" s="51"/>
      <c r="M560" s="51"/>
    </row>
    <row r="561" ht="15.75" customHeight="1">
      <c r="L561" s="51"/>
      <c r="M561" s="51"/>
    </row>
    <row r="562" ht="15.75" customHeight="1">
      <c r="L562" s="51"/>
      <c r="M562" s="51"/>
    </row>
    <row r="563" ht="15.75" customHeight="1">
      <c r="L563" s="51"/>
      <c r="M563" s="51"/>
    </row>
    <row r="564" ht="15.75" customHeight="1">
      <c r="L564" s="51"/>
      <c r="M564" s="51"/>
    </row>
    <row r="565" ht="15.75" customHeight="1">
      <c r="L565" s="51"/>
      <c r="M565" s="51"/>
    </row>
    <row r="566" ht="15.75" customHeight="1">
      <c r="L566" s="51"/>
      <c r="M566" s="51"/>
    </row>
    <row r="567" ht="15.75" customHeight="1">
      <c r="L567" s="51"/>
      <c r="M567" s="51"/>
    </row>
    <row r="568" ht="15.75" customHeight="1">
      <c r="L568" s="51"/>
      <c r="M568" s="51"/>
    </row>
    <row r="569" ht="15.75" customHeight="1">
      <c r="L569" s="51"/>
      <c r="M569" s="51"/>
    </row>
    <row r="570" ht="15.75" customHeight="1">
      <c r="L570" s="51"/>
      <c r="M570" s="51"/>
    </row>
    <row r="571" ht="15.75" customHeight="1">
      <c r="L571" s="51"/>
      <c r="M571" s="51"/>
    </row>
    <row r="572" ht="15.75" customHeight="1">
      <c r="L572" s="51"/>
      <c r="M572" s="51"/>
    </row>
    <row r="573" ht="15.75" customHeight="1">
      <c r="L573" s="51"/>
      <c r="M573" s="51"/>
    </row>
    <row r="574" ht="15.75" customHeight="1">
      <c r="L574" s="51"/>
      <c r="M574" s="51"/>
    </row>
    <row r="575" ht="15.75" customHeight="1">
      <c r="L575" s="51"/>
      <c r="M575" s="51"/>
    </row>
    <row r="576" ht="15.75" customHeight="1">
      <c r="L576" s="51"/>
      <c r="M576" s="51"/>
    </row>
    <row r="577" ht="15.75" customHeight="1">
      <c r="L577" s="51"/>
      <c r="M577" s="51"/>
    </row>
    <row r="578" ht="15.75" customHeight="1">
      <c r="L578" s="51"/>
      <c r="M578" s="51"/>
    </row>
    <row r="579" ht="15.75" customHeight="1">
      <c r="L579" s="51"/>
      <c r="M579" s="51"/>
    </row>
    <row r="580" ht="15.75" customHeight="1">
      <c r="L580" s="51"/>
      <c r="M580" s="51"/>
    </row>
    <row r="581" ht="15.75" customHeight="1">
      <c r="L581" s="51"/>
      <c r="M581" s="51"/>
    </row>
    <row r="582" ht="15.75" customHeight="1">
      <c r="L582" s="51"/>
      <c r="M582" s="51"/>
    </row>
    <row r="583" ht="15.75" customHeight="1">
      <c r="L583" s="51"/>
      <c r="M583" s="51"/>
    </row>
    <row r="584" ht="15.75" customHeight="1">
      <c r="L584" s="51"/>
      <c r="M584" s="51"/>
    </row>
    <row r="585" ht="15.75" customHeight="1">
      <c r="L585" s="51"/>
      <c r="M585" s="51"/>
    </row>
    <row r="586" ht="15.75" customHeight="1">
      <c r="L586" s="51"/>
      <c r="M586" s="51"/>
    </row>
    <row r="587" ht="15.75" customHeight="1">
      <c r="L587" s="51"/>
      <c r="M587" s="51"/>
    </row>
    <row r="588" ht="15.75" customHeight="1">
      <c r="L588" s="51"/>
      <c r="M588" s="51"/>
    </row>
    <row r="589" ht="15.75" customHeight="1">
      <c r="L589" s="51"/>
      <c r="M589" s="51"/>
    </row>
    <row r="590" ht="15.75" customHeight="1">
      <c r="L590" s="51"/>
      <c r="M590" s="51"/>
    </row>
    <row r="591" ht="15.75" customHeight="1">
      <c r="L591" s="51"/>
      <c r="M591" s="51"/>
    </row>
    <row r="592" ht="15.75" customHeight="1">
      <c r="L592" s="51"/>
      <c r="M592" s="51"/>
    </row>
    <row r="593" ht="15.75" customHeight="1">
      <c r="L593" s="51"/>
      <c r="M593" s="51"/>
    </row>
    <row r="594" ht="15.75" customHeight="1">
      <c r="L594" s="51"/>
      <c r="M594" s="51"/>
    </row>
    <row r="595" ht="15.75" customHeight="1">
      <c r="L595" s="51"/>
      <c r="M595" s="51"/>
    </row>
    <row r="596" ht="15.75" customHeight="1">
      <c r="L596" s="51"/>
      <c r="M596" s="51"/>
    </row>
    <row r="597" ht="15.75" customHeight="1">
      <c r="L597" s="51"/>
      <c r="M597" s="51"/>
    </row>
    <row r="598" ht="15.75" customHeight="1">
      <c r="L598" s="51"/>
      <c r="M598" s="51"/>
    </row>
    <row r="599" ht="15.75" customHeight="1">
      <c r="L599" s="51"/>
      <c r="M599" s="51"/>
    </row>
    <row r="600" ht="15.75" customHeight="1">
      <c r="L600" s="51"/>
      <c r="M600" s="51"/>
    </row>
    <row r="601" ht="15.75" customHeight="1">
      <c r="L601" s="51"/>
      <c r="M601" s="51"/>
    </row>
    <row r="602" ht="15.75" customHeight="1">
      <c r="L602" s="51"/>
      <c r="M602" s="51"/>
    </row>
    <row r="603" ht="15.75" customHeight="1">
      <c r="L603" s="51"/>
      <c r="M603" s="51"/>
    </row>
    <row r="604" ht="15.75" customHeight="1">
      <c r="L604" s="51"/>
      <c r="M604" s="51"/>
    </row>
    <row r="605" ht="15.75" customHeight="1">
      <c r="L605" s="51"/>
      <c r="M605" s="51"/>
    </row>
    <row r="606" ht="15.75" customHeight="1">
      <c r="L606" s="51"/>
      <c r="M606" s="51"/>
    </row>
    <row r="607" ht="15.75" customHeight="1">
      <c r="L607" s="51"/>
      <c r="M607" s="51"/>
    </row>
    <row r="608" ht="15.75" customHeight="1">
      <c r="L608" s="51"/>
      <c r="M608" s="51"/>
    </row>
    <row r="609" ht="15.75" customHeight="1">
      <c r="L609" s="51"/>
      <c r="M609" s="51"/>
    </row>
    <row r="610" ht="15.75" customHeight="1">
      <c r="L610" s="51"/>
      <c r="M610" s="51"/>
    </row>
    <row r="611" ht="15.75" customHeight="1">
      <c r="L611" s="51"/>
      <c r="M611" s="51"/>
    </row>
    <row r="612" ht="15.75" customHeight="1">
      <c r="L612" s="51"/>
      <c r="M612" s="51"/>
    </row>
    <row r="613" ht="15.75" customHeight="1">
      <c r="L613" s="51"/>
      <c r="M613" s="51"/>
    </row>
    <row r="614" ht="15.75" customHeight="1">
      <c r="L614" s="51"/>
      <c r="M614" s="51"/>
    </row>
    <row r="615" ht="15.75" customHeight="1">
      <c r="L615" s="51"/>
      <c r="M615" s="51"/>
    </row>
    <row r="616" ht="15.75" customHeight="1">
      <c r="L616" s="51"/>
      <c r="M616" s="51"/>
    </row>
    <row r="617" ht="15.75" customHeight="1">
      <c r="L617" s="51"/>
      <c r="M617" s="51"/>
    </row>
    <row r="618" ht="15.75" customHeight="1">
      <c r="L618" s="51"/>
      <c r="M618" s="51"/>
    </row>
    <row r="619" ht="15.75" customHeight="1">
      <c r="L619" s="51"/>
      <c r="M619" s="51"/>
    </row>
    <row r="620" ht="15.75" customHeight="1">
      <c r="L620" s="51"/>
      <c r="M620" s="51"/>
    </row>
    <row r="621" ht="15.75" customHeight="1">
      <c r="L621" s="51"/>
      <c r="M621" s="51"/>
    </row>
    <row r="622" ht="15.75" customHeight="1">
      <c r="L622" s="51"/>
      <c r="M622" s="51"/>
    </row>
    <row r="623" ht="15.75" customHeight="1">
      <c r="L623" s="51"/>
      <c r="M623" s="51"/>
    </row>
    <row r="624" ht="15.75" customHeight="1">
      <c r="L624" s="51"/>
      <c r="M624" s="51"/>
    </row>
    <row r="625" ht="15.75" customHeight="1">
      <c r="L625" s="51"/>
      <c r="M625" s="51"/>
    </row>
    <row r="626" ht="15.75" customHeight="1">
      <c r="L626" s="51"/>
      <c r="M626" s="51"/>
    </row>
    <row r="627" ht="15.75" customHeight="1">
      <c r="L627" s="51"/>
      <c r="M627" s="51"/>
    </row>
    <row r="628" ht="15.75" customHeight="1">
      <c r="L628" s="51"/>
      <c r="M628" s="51"/>
    </row>
    <row r="629" ht="15.75" customHeight="1">
      <c r="L629" s="51"/>
      <c r="M629" s="51"/>
    </row>
    <row r="630" ht="15.75" customHeight="1">
      <c r="L630" s="51"/>
      <c r="M630" s="51"/>
    </row>
    <row r="631" ht="15.75" customHeight="1">
      <c r="L631" s="51"/>
      <c r="M631" s="51"/>
    </row>
    <row r="632" ht="15.75" customHeight="1">
      <c r="L632" s="51"/>
      <c r="M632" s="51"/>
    </row>
    <row r="633" ht="15.75" customHeight="1">
      <c r="L633" s="51"/>
      <c r="M633" s="51"/>
    </row>
    <row r="634" ht="15.75" customHeight="1">
      <c r="L634" s="51"/>
      <c r="M634" s="51"/>
    </row>
    <row r="635" ht="15.75" customHeight="1">
      <c r="L635" s="51"/>
      <c r="M635" s="51"/>
    </row>
    <row r="636" ht="15.75" customHeight="1">
      <c r="L636" s="51"/>
      <c r="M636" s="51"/>
    </row>
    <row r="637" ht="15.75" customHeight="1">
      <c r="L637" s="51"/>
      <c r="M637" s="51"/>
    </row>
    <row r="638" ht="15.75" customHeight="1">
      <c r="L638" s="51"/>
      <c r="M638" s="51"/>
    </row>
    <row r="639" ht="15.75" customHeight="1">
      <c r="L639" s="51"/>
      <c r="M639" s="51"/>
    </row>
    <row r="640" ht="15.75" customHeight="1">
      <c r="L640" s="51"/>
      <c r="M640" s="51"/>
    </row>
    <row r="641" ht="15.75" customHeight="1">
      <c r="L641" s="51"/>
      <c r="M641" s="51"/>
    </row>
    <row r="642" ht="15.75" customHeight="1">
      <c r="L642" s="51"/>
      <c r="M642" s="51"/>
    </row>
    <row r="643" ht="15.75" customHeight="1">
      <c r="L643" s="51"/>
      <c r="M643" s="51"/>
    </row>
    <row r="644" ht="15.75" customHeight="1">
      <c r="L644" s="51"/>
      <c r="M644" s="51"/>
    </row>
    <row r="645" ht="15.75" customHeight="1">
      <c r="L645" s="51"/>
      <c r="M645" s="51"/>
    </row>
    <row r="646" ht="15.75" customHeight="1">
      <c r="L646" s="51"/>
      <c r="M646" s="51"/>
    </row>
    <row r="647" ht="15.75" customHeight="1">
      <c r="L647" s="51"/>
      <c r="M647" s="51"/>
    </row>
    <row r="648" ht="15.75" customHeight="1">
      <c r="L648" s="51"/>
      <c r="M648" s="51"/>
    </row>
    <row r="649" ht="15.75" customHeight="1">
      <c r="L649" s="51"/>
      <c r="M649" s="51"/>
    </row>
    <row r="650" ht="15.75" customHeight="1">
      <c r="L650" s="51"/>
      <c r="M650" s="51"/>
    </row>
    <row r="651" ht="15.75" customHeight="1">
      <c r="L651" s="51"/>
      <c r="M651" s="51"/>
    </row>
    <row r="652" ht="15.75" customHeight="1">
      <c r="L652" s="51"/>
      <c r="M652" s="51"/>
    </row>
    <row r="653" ht="15.75" customHeight="1">
      <c r="L653" s="51"/>
      <c r="M653" s="51"/>
    </row>
    <row r="654" ht="15.75" customHeight="1">
      <c r="L654" s="51"/>
      <c r="M654" s="51"/>
    </row>
    <row r="655" ht="15.75" customHeight="1">
      <c r="L655" s="51"/>
      <c r="M655" s="51"/>
    </row>
    <row r="656" ht="15.75" customHeight="1">
      <c r="L656" s="51"/>
      <c r="M656" s="51"/>
    </row>
    <row r="657" ht="15.75" customHeight="1">
      <c r="L657" s="51"/>
      <c r="M657" s="51"/>
    </row>
    <row r="658" ht="15.75" customHeight="1">
      <c r="L658" s="51"/>
      <c r="M658" s="51"/>
    </row>
    <row r="659" ht="15.75" customHeight="1">
      <c r="L659" s="51"/>
      <c r="M659" s="51"/>
    </row>
    <row r="660" ht="15.75" customHeight="1">
      <c r="L660" s="51"/>
      <c r="M660" s="51"/>
    </row>
    <row r="661" ht="15.75" customHeight="1">
      <c r="L661" s="51"/>
      <c r="M661" s="51"/>
    </row>
    <row r="662" ht="15.75" customHeight="1">
      <c r="L662" s="51"/>
      <c r="M662" s="51"/>
    </row>
    <row r="663" ht="15.75" customHeight="1">
      <c r="L663" s="51"/>
      <c r="M663" s="51"/>
    </row>
    <row r="664" ht="15.75" customHeight="1">
      <c r="L664" s="51"/>
      <c r="M664" s="51"/>
    </row>
    <row r="665" ht="15.75" customHeight="1">
      <c r="L665" s="51"/>
      <c r="M665" s="51"/>
    </row>
    <row r="666" ht="15.75" customHeight="1">
      <c r="L666" s="51"/>
      <c r="M666" s="51"/>
    </row>
    <row r="667" ht="15.75" customHeight="1">
      <c r="L667" s="51"/>
      <c r="M667" s="51"/>
    </row>
    <row r="668" ht="15.75" customHeight="1">
      <c r="L668" s="51"/>
      <c r="M668" s="51"/>
    </row>
    <row r="669" ht="15.75" customHeight="1">
      <c r="L669" s="51"/>
      <c r="M669" s="51"/>
    </row>
    <row r="670" ht="15.75" customHeight="1">
      <c r="L670" s="51"/>
      <c r="M670" s="51"/>
    </row>
    <row r="671" ht="15.75" customHeight="1">
      <c r="L671" s="51"/>
      <c r="M671" s="51"/>
    </row>
    <row r="672" ht="15.75" customHeight="1">
      <c r="L672" s="51"/>
      <c r="M672" s="51"/>
    </row>
    <row r="673" ht="15.75" customHeight="1">
      <c r="L673" s="51"/>
      <c r="M673" s="51"/>
    </row>
    <row r="674" ht="15.75" customHeight="1">
      <c r="L674" s="51"/>
      <c r="M674" s="51"/>
    </row>
    <row r="675" ht="15.75" customHeight="1">
      <c r="L675" s="51"/>
      <c r="M675" s="51"/>
    </row>
    <row r="676" ht="15.75" customHeight="1">
      <c r="L676" s="51"/>
      <c r="M676" s="51"/>
    </row>
    <row r="677" ht="15.75" customHeight="1">
      <c r="L677" s="51"/>
      <c r="M677" s="51"/>
    </row>
    <row r="678" ht="15.75" customHeight="1">
      <c r="L678" s="51"/>
      <c r="M678" s="51"/>
    </row>
    <row r="679" ht="15.75" customHeight="1">
      <c r="L679" s="51"/>
      <c r="M679" s="51"/>
    </row>
    <row r="680" ht="15.75" customHeight="1">
      <c r="L680" s="51"/>
      <c r="M680" s="51"/>
    </row>
    <row r="681" ht="15.75" customHeight="1">
      <c r="L681" s="51"/>
      <c r="M681" s="51"/>
    </row>
    <row r="682" ht="15.75" customHeight="1">
      <c r="L682" s="51"/>
      <c r="M682" s="51"/>
    </row>
    <row r="683" ht="15.75" customHeight="1">
      <c r="L683" s="51"/>
      <c r="M683" s="51"/>
    </row>
    <row r="684" ht="15.75" customHeight="1">
      <c r="L684" s="51"/>
      <c r="M684" s="51"/>
    </row>
    <row r="685" ht="15.75" customHeight="1">
      <c r="L685" s="51"/>
      <c r="M685" s="51"/>
    </row>
    <row r="686" ht="15.75" customHeight="1">
      <c r="L686" s="51"/>
      <c r="M686" s="51"/>
    </row>
    <row r="687" ht="15.75" customHeight="1">
      <c r="L687" s="51"/>
      <c r="M687" s="51"/>
    </row>
    <row r="688" ht="15.75" customHeight="1">
      <c r="L688" s="51"/>
      <c r="M688" s="51"/>
    </row>
    <row r="689" ht="15.75" customHeight="1">
      <c r="L689" s="51"/>
      <c r="M689" s="51"/>
    </row>
    <row r="690" ht="15.75" customHeight="1">
      <c r="L690" s="51"/>
      <c r="M690" s="51"/>
    </row>
    <row r="691" ht="15.75" customHeight="1">
      <c r="L691" s="51"/>
      <c r="M691" s="51"/>
    </row>
    <row r="692" ht="15.75" customHeight="1">
      <c r="L692" s="51"/>
      <c r="M692" s="51"/>
    </row>
    <row r="693" ht="15.75" customHeight="1">
      <c r="L693" s="51"/>
      <c r="M693" s="51"/>
    </row>
    <row r="694" ht="15.75" customHeight="1">
      <c r="L694" s="51"/>
      <c r="M694" s="51"/>
    </row>
    <row r="695" ht="15.75" customHeight="1">
      <c r="L695" s="51"/>
      <c r="M695" s="51"/>
    </row>
    <row r="696" ht="15.75" customHeight="1">
      <c r="L696" s="51"/>
      <c r="M696" s="51"/>
    </row>
    <row r="697" ht="15.75" customHeight="1">
      <c r="L697" s="51"/>
      <c r="M697" s="51"/>
    </row>
    <row r="698" ht="15.75" customHeight="1">
      <c r="L698" s="51"/>
      <c r="M698" s="51"/>
    </row>
    <row r="699" ht="15.75" customHeight="1">
      <c r="L699" s="51"/>
      <c r="M699" s="51"/>
    </row>
    <row r="700" ht="15.75" customHeight="1">
      <c r="L700" s="51"/>
      <c r="M700" s="51"/>
    </row>
    <row r="701" ht="15.75" customHeight="1">
      <c r="L701" s="51"/>
      <c r="M701" s="51"/>
    </row>
    <row r="702" ht="15.75" customHeight="1">
      <c r="L702" s="51"/>
      <c r="M702" s="51"/>
    </row>
    <row r="703" ht="15.75" customHeight="1">
      <c r="L703" s="51"/>
      <c r="M703" s="51"/>
    </row>
    <row r="704" ht="15.75" customHeight="1">
      <c r="L704" s="51"/>
      <c r="M704" s="51"/>
    </row>
    <row r="705" ht="15.75" customHeight="1">
      <c r="L705" s="51"/>
      <c r="M705" s="51"/>
    </row>
    <row r="706" ht="15.75" customHeight="1">
      <c r="L706" s="51"/>
      <c r="M706" s="51"/>
    </row>
    <row r="707" ht="15.75" customHeight="1">
      <c r="L707" s="51"/>
      <c r="M707" s="51"/>
    </row>
    <row r="708" ht="15.75" customHeight="1">
      <c r="L708" s="51"/>
      <c r="M708" s="51"/>
    </row>
    <row r="709" ht="15.75" customHeight="1">
      <c r="L709" s="51"/>
      <c r="M709" s="51"/>
    </row>
    <row r="710" ht="15.75" customHeight="1">
      <c r="L710" s="51"/>
      <c r="M710" s="51"/>
    </row>
    <row r="711" ht="15.75" customHeight="1">
      <c r="L711" s="51"/>
      <c r="M711" s="51"/>
    </row>
    <row r="712" ht="15.75" customHeight="1">
      <c r="L712" s="51"/>
      <c r="M712" s="51"/>
    </row>
    <row r="713" ht="15.75" customHeight="1">
      <c r="L713" s="51"/>
      <c r="M713" s="51"/>
    </row>
    <row r="714" ht="15.75" customHeight="1">
      <c r="L714" s="51"/>
      <c r="M714" s="51"/>
    </row>
    <row r="715" ht="15.75" customHeight="1">
      <c r="L715" s="51"/>
      <c r="M715" s="51"/>
    </row>
    <row r="716" ht="15.75" customHeight="1">
      <c r="L716" s="51"/>
      <c r="M716" s="51"/>
    </row>
    <row r="717" ht="15.75" customHeight="1">
      <c r="L717" s="51"/>
      <c r="M717" s="51"/>
    </row>
    <row r="718" ht="15.75" customHeight="1">
      <c r="L718" s="51"/>
      <c r="M718" s="51"/>
    </row>
    <row r="719" ht="15.75" customHeight="1">
      <c r="L719" s="51"/>
      <c r="M719" s="51"/>
    </row>
    <row r="720" ht="15.75" customHeight="1">
      <c r="L720" s="51"/>
      <c r="M720" s="51"/>
    </row>
    <row r="721" ht="15.75" customHeight="1">
      <c r="L721" s="51"/>
      <c r="M721" s="51"/>
    </row>
    <row r="722" ht="15.75" customHeight="1">
      <c r="L722" s="51"/>
      <c r="M722" s="51"/>
    </row>
    <row r="723" ht="15.75" customHeight="1">
      <c r="L723" s="51"/>
      <c r="M723" s="51"/>
    </row>
    <row r="724" ht="15.75" customHeight="1">
      <c r="L724" s="51"/>
      <c r="M724" s="51"/>
    </row>
    <row r="725" ht="15.75" customHeight="1">
      <c r="L725" s="51"/>
      <c r="M725" s="51"/>
    </row>
    <row r="726" ht="15.75" customHeight="1">
      <c r="L726" s="51"/>
      <c r="M726" s="51"/>
    </row>
    <row r="727" ht="15.75" customHeight="1">
      <c r="L727" s="51"/>
      <c r="M727" s="51"/>
    </row>
    <row r="728" ht="15.75" customHeight="1">
      <c r="L728" s="51"/>
      <c r="M728" s="51"/>
    </row>
    <row r="729" ht="15.75" customHeight="1">
      <c r="L729" s="51"/>
      <c r="M729" s="51"/>
    </row>
    <row r="730" ht="15.75" customHeight="1">
      <c r="L730" s="51"/>
      <c r="M730" s="51"/>
    </row>
    <row r="731" ht="15.75" customHeight="1">
      <c r="L731" s="51"/>
      <c r="M731" s="51"/>
    </row>
    <row r="732" ht="15.75" customHeight="1">
      <c r="L732" s="51"/>
      <c r="M732" s="51"/>
    </row>
    <row r="733" ht="15.75" customHeight="1">
      <c r="L733" s="51"/>
      <c r="M733" s="51"/>
    </row>
    <row r="734" ht="15.75" customHeight="1">
      <c r="L734" s="51"/>
      <c r="M734" s="51"/>
    </row>
    <row r="735" ht="15.75" customHeight="1">
      <c r="L735" s="51"/>
      <c r="M735" s="51"/>
    </row>
    <row r="736" ht="15.75" customHeight="1">
      <c r="L736" s="51"/>
      <c r="M736" s="51"/>
    </row>
    <row r="737" ht="15.75" customHeight="1">
      <c r="L737" s="51"/>
      <c r="M737" s="51"/>
    </row>
    <row r="738" ht="15.75" customHeight="1">
      <c r="L738" s="51"/>
      <c r="M738" s="51"/>
    </row>
    <row r="739" ht="15.75" customHeight="1">
      <c r="L739" s="51"/>
      <c r="M739" s="51"/>
    </row>
    <row r="740" ht="15.75" customHeight="1">
      <c r="L740" s="51"/>
      <c r="M740" s="51"/>
    </row>
    <row r="741" ht="15.75" customHeight="1">
      <c r="L741" s="51"/>
      <c r="M741" s="51"/>
    </row>
    <row r="742" ht="15.75" customHeight="1">
      <c r="L742" s="51"/>
      <c r="M742" s="51"/>
    </row>
    <row r="743" ht="15.75" customHeight="1">
      <c r="L743" s="51"/>
      <c r="M743" s="51"/>
    </row>
    <row r="744" ht="15.75" customHeight="1">
      <c r="L744" s="51"/>
      <c r="M744" s="51"/>
    </row>
    <row r="745" ht="15.75" customHeight="1">
      <c r="L745" s="51"/>
      <c r="M745" s="51"/>
    </row>
    <row r="746" ht="15.75" customHeight="1">
      <c r="L746" s="51"/>
      <c r="M746" s="51"/>
    </row>
    <row r="747" ht="15.75" customHeight="1">
      <c r="L747" s="51"/>
      <c r="M747" s="51"/>
    </row>
    <row r="748" ht="15.75" customHeight="1">
      <c r="L748" s="51"/>
      <c r="M748" s="51"/>
    </row>
    <row r="749" ht="15.75" customHeight="1">
      <c r="L749" s="51"/>
      <c r="M749" s="51"/>
    </row>
    <row r="750" ht="15.75" customHeight="1">
      <c r="L750" s="51"/>
      <c r="M750" s="51"/>
    </row>
    <row r="751" ht="15.75" customHeight="1">
      <c r="L751" s="51"/>
      <c r="M751" s="51"/>
    </row>
    <row r="752" ht="15.75" customHeight="1">
      <c r="L752" s="51"/>
      <c r="M752" s="51"/>
    </row>
    <row r="753" ht="15.75" customHeight="1">
      <c r="L753" s="51"/>
      <c r="M753" s="51"/>
    </row>
    <row r="754" ht="15.75" customHeight="1">
      <c r="L754" s="51"/>
      <c r="M754" s="51"/>
    </row>
    <row r="755" ht="15.75" customHeight="1">
      <c r="L755" s="51"/>
      <c r="M755" s="51"/>
    </row>
    <row r="756" ht="15.75" customHeight="1">
      <c r="L756" s="51"/>
      <c r="M756" s="51"/>
    </row>
    <row r="757" ht="15.75" customHeight="1">
      <c r="L757" s="51"/>
      <c r="M757" s="51"/>
    </row>
    <row r="758" ht="15.75" customHeight="1">
      <c r="L758" s="51"/>
      <c r="M758" s="51"/>
    </row>
    <row r="759" ht="15.75" customHeight="1">
      <c r="L759" s="51"/>
      <c r="M759" s="51"/>
    </row>
    <row r="760" ht="15.75" customHeight="1">
      <c r="L760" s="51"/>
      <c r="M760" s="51"/>
    </row>
    <row r="761" ht="15.75" customHeight="1">
      <c r="L761" s="51"/>
      <c r="M761" s="51"/>
    </row>
    <row r="762" ht="15.75" customHeight="1">
      <c r="L762" s="51"/>
      <c r="M762" s="51"/>
    </row>
    <row r="763" ht="15.75" customHeight="1">
      <c r="L763" s="51"/>
      <c r="M763" s="51"/>
    </row>
    <row r="764" ht="15.75" customHeight="1">
      <c r="L764" s="51"/>
      <c r="M764" s="51"/>
    </row>
    <row r="765" ht="15.75" customHeight="1">
      <c r="L765" s="51"/>
      <c r="M765" s="51"/>
    </row>
    <row r="766" ht="15.75" customHeight="1">
      <c r="L766" s="51"/>
      <c r="M766" s="51"/>
    </row>
    <row r="767" ht="15.75" customHeight="1">
      <c r="L767" s="51"/>
      <c r="M767" s="51"/>
    </row>
    <row r="768" ht="15.75" customHeight="1">
      <c r="L768" s="51"/>
      <c r="M768" s="51"/>
    </row>
    <row r="769" ht="15.75" customHeight="1">
      <c r="L769" s="51"/>
      <c r="M769" s="51"/>
    </row>
    <row r="770" ht="15.75" customHeight="1">
      <c r="L770" s="51"/>
      <c r="M770" s="51"/>
    </row>
    <row r="771" ht="15.75" customHeight="1">
      <c r="L771" s="51"/>
      <c r="M771" s="51"/>
    </row>
    <row r="772" ht="15.75" customHeight="1">
      <c r="L772" s="51"/>
      <c r="M772" s="51"/>
    </row>
    <row r="773" ht="15.75" customHeight="1">
      <c r="L773" s="51"/>
      <c r="M773" s="51"/>
    </row>
    <row r="774" ht="15.75" customHeight="1">
      <c r="L774" s="51"/>
      <c r="M774" s="51"/>
    </row>
    <row r="775" ht="15.75" customHeight="1">
      <c r="L775" s="51"/>
      <c r="M775" s="51"/>
    </row>
    <row r="776" ht="15.75" customHeight="1">
      <c r="L776" s="51"/>
      <c r="M776" s="51"/>
    </row>
    <row r="777" ht="15.75" customHeight="1">
      <c r="L777" s="51"/>
      <c r="M777" s="51"/>
    </row>
    <row r="778" ht="15.75" customHeight="1">
      <c r="L778" s="51"/>
      <c r="M778" s="51"/>
    </row>
    <row r="779" ht="15.75" customHeight="1">
      <c r="L779" s="51"/>
      <c r="M779" s="51"/>
    </row>
    <row r="780" ht="15.75" customHeight="1">
      <c r="L780" s="51"/>
      <c r="M780" s="51"/>
    </row>
    <row r="781" ht="15.75" customHeight="1">
      <c r="L781" s="51"/>
      <c r="M781" s="51"/>
    </row>
    <row r="782" ht="15.75" customHeight="1">
      <c r="L782" s="51"/>
      <c r="M782" s="51"/>
    </row>
    <row r="783" ht="15.75" customHeight="1">
      <c r="L783" s="51"/>
      <c r="M783" s="51"/>
    </row>
    <row r="784" ht="15.75" customHeight="1">
      <c r="L784" s="51"/>
      <c r="M784" s="51"/>
    </row>
    <row r="785" ht="15.75" customHeight="1">
      <c r="L785" s="51"/>
      <c r="M785" s="51"/>
    </row>
    <row r="786" ht="15.75" customHeight="1">
      <c r="L786" s="51"/>
      <c r="M786" s="51"/>
    </row>
    <row r="787" ht="15.75" customHeight="1">
      <c r="L787" s="51"/>
      <c r="M787" s="51"/>
    </row>
    <row r="788" ht="15.75" customHeight="1">
      <c r="L788" s="51"/>
      <c r="M788" s="51"/>
    </row>
    <row r="789" ht="15.75" customHeight="1">
      <c r="L789" s="51"/>
      <c r="M789" s="51"/>
    </row>
    <row r="790" ht="15.75" customHeight="1">
      <c r="L790" s="51"/>
      <c r="M790" s="51"/>
    </row>
    <row r="791" ht="15.75" customHeight="1">
      <c r="L791" s="51"/>
      <c r="M791" s="51"/>
    </row>
    <row r="792" ht="15.75" customHeight="1">
      <c r="L792" s="51"/>
      <c r="M792" s="51"/>
    </row>
    <row r="793" ht="15.75" customHeight="1">
      <c r="L793" s="51"/>
      <c r="M793" s="51"/>
    </row>
    <row r="794" ht="15.75" customHeight="1">
      <c r="L794" s="51"/>
      <c r="M794" s="51"/>
    </row>
    <row r="795" ht="15.75" customHeight="1">
      <c r="L795" s="51"/>
      <c r="M795" s="51"/>
    </row>
    <row r="796" ht="15.75" customHeight="1">
      <c r="L796" s="51"/>
      <c r="M796" s="51"/>
    </row>
    <row r="797" ht="15.75" customHeight="1">
      <c r="L797" s="51"/>
      <c r="M797" s="51"/>
    </row>
    <row r="798" ht="15.75" customHeight="1">
      <c r="L798" s="51"/>
      <c r="M798" s="51"/>
    </row>
    <row r="799" ht="15.75" customHeight="1">
      <c r="L799" s="51"/>
      <c r="M799" s="51"/>
    </row>
    <row r="800" ht="15.75" customHeight="1">
      <c r="L800" s="51"/>
      <c r="M800" s="51"/>
    </row>
    <row r="801" ht="15.75" customHeight="1">
      <c r="L801" s="51"/>
      <c r="M801" s="51"/>
    </row>
    <row r="802" ht="15.75" customHeight="1">
      <c r="L802" s="51"/>
      <c r="M802" s="51"/>
    </row>
    <row r="803" ht="15.75" customHeight="1">
      <c r="L803" s="51"/>
      <c r="M803" s="51"/>
    </row>
    <row r="804" ht="15.75" customHeight="1">
      <c r="L804" s="51"/>
      <c r="M804" s="51"/>
    </row>
    <row r="805" ht="15.75" customHeight="1">
      <c r="L805" s="51"/>
      <c r="M805" s="51"/>
    </row>
    <row r="806" ht="15.75" customHeight="1">
      <c r="L806" s="51"/>
      <c r="M806" s="51"/>
    </row>
    <row r="807" ht="15.75" customHeight="1">
      <c r="L807" s="51"/>
      <c r="M807" s="51"/>
    </row>
    <row r="808" ht="15.75" customHeight="1">
      <c r="L808" s="51"/>
      <c r="M808" s="51"/>
    </row>
    <row r="809" ht="15.75" customHeight="1">
      <c r="L809" s="51"/>
      <c r="M809" s="51"/>
    </row>
    <row r="810" ht="15.75" customHeight="1">
      <c r="L810" s="51"/>
      <c r="M810" s="51"/>
    </row>
    <row r="811" ht="15.75" customHeight="1">
      <c r="L811" s="51"/>
      <c r="M811" s="51"/>
    </row>
    <row r="812" ht="15.75" customHeight="1">
      <c r="L812" s="51"/>
      <c r="M812" s="51"/>
    </row>
    <row r="813" ht="15.75" customHeight="1">
      <c r="L813" s="51"/>
      <c r="M813" s="51"/>
    </row>
    <row r="814" ht="15.75" customHeight="1">
      <c r="L814" s="51"/>
      <c r="M814" s="51"/>
    </row>
    <row r="815" ht="15.75" customHeight="1">
      <c r="L815" s="51"/>
      <c r="M815" s="51"/>
    </row>
    <row r="816" ht="15.75" customHeight="1">
      <c r="L816" s="51"/>
      <c r="M816" s="51"/>
    </row>
    <row r="817" ht="15.75" customHeight="1">
      <c r="L817" s="51"/>
      <c r="M817" s="51"/>
    </row>
    <row r="818" ht="15.75" customHeight="1">
      <c r="L818" s="51"/>
      <c r="M818" s="51"/>
    </row>
    <row r="819" ht="15.75" customHeight="1">
      <c r="L819" s="51"/>
      <c r="M819" s="51"/>
    </row>
    <row r="820" ht="15.75" customHeight="1">
      <c r="L820" s="51"/>
      <c r="M820" s="51"/>
    </row>
    <row r="821" ht="15.75" customHeight="1">
      <c r="L821" s="51"/>
      <c r="M821" s="51"/>
    </row>
    <row r="822" ht="15.75" customHeight="1">
      <c r="L822" s="51"/>
      <c r="M822" s="51"/>
    </row>
    <row r="823" ht="15.75" customHeight="1">
      <c r="L823" s="51"/>
      <c r="M823" s="51"/>
    </row>
    <row r="824" ht="15.75" customHeight="1">
      <c r="L824" s="51"/>
      <c r="M824" s="51"/>
    </row>
    <row r="825" ht="15.75" customHeight="1">
      <c r="L825" s="51"/>
      <c r="M825" s="51"/>
    </row>
    <row r="826" ht="15.75" customHeight="1">
      <c r="L826" s="51"/>
      <c r="M826" s="51"/>
    </row>
    <row r="827" ht="15.75" customHeight="1">
      <c r="L827" s="51"/>
      <c r="M827" s="51"/>
    </row>
    <row r="828" ht="15.75" customHeight="1">
      <c r="L828" s="51"/>
      <c r="M828" s="51"/>
    </row>
    <row r="829" ht="15.75" customHeight="1">
      <c r="L829" s="51"/>
      <c r="M829" s="51"/>
    </row>
    <row r="830" ht="15.75" customHeight="1">
      <c r="L830" s="51"/>
      <c r="M830" s="51"/>
    </row>
    <row r="831" ht="15.75" customHeight="1">
      <c r="L831" s="51"/>
      <c r="M831" s="51"/>
    </row>
    <row r="832" ht="15.75" customHeight="1">
      <c r="L832" s="51"/>
      <c r="M832" s="51"/>
    </row>
    <row r="833" ht="15.75" customHeight="1">
      <c r="L833" s="51"/>
      <c r="M833" s="51"/>
    </row>
    <row r="834" ht="15.75" customHeight="1">
      <c r="L834" s="51"/>
      <c r="M834" s="51"/>
    </row>
    <row r="835" ht="15.75" customHeight="1">
      <c r="L835" s="51"/>
      <c r="M835" s="51"/>
    </row>
    <row r="836" ht="15.75" customHeight="1">
      <c r="L836" s="51"/>
      <c r="M836" s="51"/>
    </row>
    <row r="837" ht="15.75" customHeight="1">
      <c r="L837" s="51"/>
      <c r="M837" s="51"/>
    </row>
    <row r="838" ht="15.75" customHeight="1">
      <c r="L838" s="51"/>
      <c r="M838" s="51"/>
    </row>
    <row r="839" ht="15.75" customHeight="1">
      <c r="L839" s="51"/>
      <c r="M839" s="51"/>
    </row>
    <row r="840" ht="15.75" customHeight="1">
      <c r="L840" s="51"/>
      <c r="M840" s="51"/>
    </row>
    <row r="841" ht="15.75" customHeight="1">
      <c r="L841" s="51"/>
      <c r="M841" s="51"/>
    </row>
    <row r="842" ht="15.75" customHeight="1">
      <c r="L842" s="51"/>
      <c r="M842" s="51"/>
    </row>
    <row r="843" ht="15.75" customHeight="1">
      <c r="L843" s="51"/>
      <c r="M843" s="51"/>
    </row>
    <row r="844" ht="15.75" customHeight="1">
      <c r="L844" s="51"/>
      <c r="M844" s="51"/>
    </row>
    <row r="845" ht="15.75" customHeight="1">
      <c r="L845" s="51"/>
      <c r="M845" s="51"/>
    </row>
    <row r="846" ht="15.75" customHeight="1">
      <c r="L846" s="51"/>
      <c r="M846" s="51"/>
    </row>
    <row r="847" ht="15.75" customHeight="1">
      <c r="L847" s="51"/>
      <c r="M847" s="51"/>
    </row>
    <row r="848" ht="15.75" customHeight="1">
      <c r="L848" s="51"/>
      <c r="M848" s="51"/>
    </row>
    <row r="849" ht="15.75" customHeight="1">
      <c r="L849" s="51"/>
      <c r="M849" s="51"/>
    </row>
    <row r="850" ht="15.75" customHeight="1">
      <c r="L850" s="51"/>
      <c r="M850" s="51"/>
    </row>
    <row r="851" ht="15.75" customHeight="1">
      <c r="L851" s="51"/>
      <c r="M851" s="51"/>
    </row>
    <row r="852" ht="15.75" customHeight="1">
      <c r="L852" s="51"/>
      <c r="M852" s="51"/>
    </row>
    <row r="853" ht="15.75" customHeight="1">
      <c r="L853" s="51"/>
      <c r="M853" s="51"/>
    </row>
    <row r="854" ht="15.75" customHeight="1">
      <c r="L854" s="51"/>
      <c r="M854" s="51"/>
    </row>
    <row r="855" ht="15.75" customHeight="1">
      <c r="L855" s="51"/>
      <c r="M855" s="51"/>
    </row>
    <row r="856" ht="15.75" customHeight="1">
      <c r="L856" s="51"/>
      <c r="M856" s="51"/>
    </row>
    <row r="857" ht="15.75" customHeight="1">
      <c r="L857" s="51"/>
      <c r="M857" s="51"/>
    </row>
    <row r="858" ht="15.75" customHeight="1">
      <c r="L858" s="51"/>
      <c r="M858" s="51"/>
    </row>
    <row r="859" ht="15.75" customHeight="1">
      <c r="L859" s="51"/>
      <c r="M859" s="51"/>
    </row>
    <row r="860" ht="15.75" customHeight="1">
      <c r="L860" s="51"/>
      <c r="M860" s="51"/>
    </row>
    <row r="861" ht="15.75" customHeight="1">
      <c r="L861" s="51"/>
      <c r="M861" s="51"/>
    </row>
    <row r="862" ht="15.75" customHeight="1">
      <c r="L862" s="51"/>
      <c r="M862" s="51"/>
    </row>
    <row r="863" ht="15.75" customHeight="1">
      <c r="L863" s="51"/>
      <c r="M863" s="51"/>
    </row>
    <row r="864" ht="15.75" customHeight="1">
      <c r="L864" s="51"/>
      <c r="M864" s="51"/>
    </row>
    <row r="865" ht="15.75" customHeight="1">
      <c r="L865" s="51"/>
      <c r="M865" s="51"/>
    </row>
    <row r="866" ht="15.75" customHeight="1">
      <c r="L866" s="51"/>
      <c r="M866" s="51"/>
    </row>
    <row r="867" ht="15.75" customHeight="1">
      <c r="L867" s="51"/>
      <c r="M867" s="51"/>
    </row>
    <row r="868" ht="15.75" customHeight="1">
      <c r="L868" s="51"/>
      <c r="M868" s="51"/>
    </row>
    <row r="869" ht="15.75" customHeight="1">
      <c r="L869" s="51"/>
      <c r="M869" s="51"/>
    </row>
    <row r="870" ht="15.75" customHeight="1">
      <c r="L870" s="51"/>
      <c r="M870" s="51"/>
    </row>
    <row r="871" ht="15.75" customHeight="1">
      <c r="L871" s="51"/>
      <c r="M871" s="51"/>
    </row>
    <row r="872" ht="15.75" customHeight="1">
      <c r="L872" s="51"/>
      <c r="M872" s="51"/>
    </row>
    <row r="873" ht="15.75" customHeight="1">
      <c r="L873" s="51"/>
      <c r="M873" s="51"/>
    </row>
    <row r="874" ht="15.75" customHeight="1">
      <c r="L874" s="51"/>
      <c r="M874" s="51"/>
    </row>
    <row r="875" ht="15.75" customHeight="1">
      <c r="L875" s="51"/>
      <c r="M875" s="51"/>
    </row>
    <row r="876" ht="15.75" customHeight="1">
      <c r="L876" s="51"/>
      <c r="M876" s="51"/>
    </row>
    <row r="877" ht="15.75" customHeight="1">
      <c r="L877" s="51"/>
      <c r="M877" s="51"/>
    </row>
    <row r="878" ht="15.75" customHeight="1">
      <c r="L878" s="51"/>
      <c r="M878" s="51"/>
    </row>
    <row r="879" ht="15.75" customHeight="1">
      <c r="L879" s="51"/>
      <c r="M879" s="51"/>
    </row>
    <row r="880" ht="15.75" customHeight="1">
      <c r="L880" s="51"/>
      <c r="M880" s="51"/>
    </row>
    <row r="881" ht="15.75" customHeight="1">
      <c r="L881" s="51"/>
      <c r="M881" s="51"/>
    </row>
    <row r="882" ht="15.75" customHeight="1">
      <c r="L882" s="51"/>
      <c r="M882" s="51"/>
    </row>
    <row r="883" ht="15.75" customHeight="1">
      <c r="L883" s="51"/>
      <c r="M883" s="51"/>
    </row>
    <row r="884" ht="15.75" customHeight="1">
      <c r="L884" s="51"/>
      <c r="M884" s="51"/>
    </row>
    <row r="885" ht="15.75" customHeight="1">
      <c r="L885" s="51"/>
      <c r="M885" s="51"/>
    </row>
    <row r="886" ht="15.75" customHeight="1">
      <c r="L886" s="51"/>
      <c r="M886" s="51"/>
    </row>
    <row r="887" ht="15.75" customHeight="1">
      <c r="L887" s="51"/>
      <c r="M887" s="51"/>
    </row>
    <row r="888" ht="15.75" customHeight="1">
      <c r="L888" s="51"/>
      <c r="M888" s="51"/>
    </row>
    <row r="889" ht="15.75" customHeight="1">
      <c r="L889" s="51"/>
      <c r="M889" s="51"/>
    </row>
    <row r="890" ht="15.75" customHeight="1">
      <c r="L890" s="51"/>
      <c r="M890" s="51"/>
    </row>
    <row r="891" ht="15.75" customHeight="1">
      <c r="L891" s="51"/>
      <c r="M891" s="51"/>
    </row>
    <row r="892" ht="15.75" customHeight="1">
      <c r="L892" s="51"/>
      <c r="M892" s="51"/>
    </row>
    <row r="893" ht="15.75" customHeight="1">
      <c r="L893" s="51"/>
      <c r="M893" s="51"/>
    </row>
    <row r="894" ht="15.75" customHeight="1">
      <c r="L894" s="51"/>
      <c r="M894" s="51"/>
    </row>
    <row r="895" ht="15.75" customHeight="1">
      <c r="L895" s="51"/>
      <c r="M895" s="51"/>
    </row>
    <row r="896" ht="15.75" customHeight="1">
      <c r="L896" s="51"/>
      <c r="M896" s="51"/>
    </row>
    <row r="897" ht="15.75" customHeight="1">
      <c r="L897" s="51"/>
      <c r="M897" s="51"/>
    </row>
    <row r="898" ht="15.75" customHeight="1">
      <c r="L898" s="51"/>
      <c r="M898" s="51"/>
    </row>
    <row r="899" ht="15.75" customHeight="1">
      <c r="L899" s="51"/>
      <c r="M899" s="51"/>
    </row>
    <row r="900" ht="15.75" customHeight="1">
      <c r="L900" s="51"/>
      <c r="M900" s="51"/>
    </row>
    <row r="901" ht="15.75" customHeight="1">
      <c r="L901" s="51"/>
      <c r="M901" s="51"/>
    </row>
    <row r="902" ht="15.75" customHeight="1">
      <c r="L902" s="51"/>
      <c r="M902" s="51"/>
    </row>
    <row r="903" ht="15.75" customHeight="1">
      <c r="L903" s="51"/>
      <c r="M903" s="51"/>
    </row>
    <row r="904" ht="15.75" customHeight="1">
      <c r="L904" s="51"/>
      <c r="M904" s="51"/>
    </row>
    <row r="905" ht="15.75" customHeight="1">
      <c r="L905" s="51"/>
      <c r="M905" s="51"/>
    </row>
    <row r="906" ht="15.75" customHeight="1">
      <c r="L906" s="51"/>
      <c r="M906" s="51"/>
    </row>
    <row r="907" ht="15.75" customHeight="1">
      <c r="L907" s="51"/>
      <c r="M907" s="51"/>
    </row>
    <row r="908" ht="15.75" customHeight="1">
      <c r="L908" s="51"/>
      <c r="M908" s="51"/>
    </row>
    <row r="909" ht="15.75" customHeight="1">
      <c r="L909" s="51"/>
      <c r="M909" s="51"/>
    </row>
    <row r="910" ht="15.75" customHeight="1">
      <c r="L910" s="51"/>
      <c r="M910" s="51"/>
    </row>
    <row r="911" ht="15.75" customHeight="1">
      <c r="L911" s="51"/>
      <c r="M911" s="51"/>
    </row>
    <row r="912" ht="15.75" customHeight="1">
      <c r="L912" s="51"/>
      <c r="M912" s="51"/>
    </row>
    <row r="913" ht="15.75" customHeight="1">
      <c r="L913" s="51"/>
      <c r="M913" s="51"/>
    </row>
    <row r="914" ht="15.75" customHeight="1">
      <c r="L914" s="51"/>
      <c r="M914" s="51"/>
    </row>
    <row r="915" ht="15.75" customHeight="1">
      <c r="L915" s="51"/>
      <c r="M915" s="51"/>
    </row>
    <row r="916" ht="15.75" customHeight="1">
      <c r="L916" s="51"/>
      <c r="M916" s="51"/>
    </row>
    <row r="917" ht="15.75" customHeight="1">
      <c r="L917" s="51"/>
      <c r="M917" s="51"/>
    </row>
    <row r="918" ht="15.75" customHeight="1">
      <c r="L918" s="51"/>
      <c r="M918" s="51"/>
    </row>
    <row r="919" ht="15.75" customHeight="1">
      <c r="L919" s="51"/>
      <c r="M919" s="51"/>
    </row>
    <row r="920" ht="15.75" customHeight="1">
      <c r="L920" s="51"/>
      <c r="M920" s="51"/>
    </row>
    <row r="921" ht="15.75" customHeight="1">
      <c r="L921" s="51"/>
      <c r="M921" s="51"/>
    </row>
    <row r="922" ht="15.75" customHeight="1">
      <c r="L922" s="51"/>
      <c r="M922" s="51"/>
    </row>
    <row r="923" ht="15.75" customHeight="1">
      <c r="L923" s="51"/>
      <c r="M923" s="51"/>
    </row>
    <row r="924" ht="15.75" customHeight="1">
      <c r="L924" s="51"/>
      <c r="M924" s="51"/>
    </row>
    <row r="925" ht="15.75" customHeight="1">
      <c r="L925" s="51"/>
      <c r="M925" s="51"/>
    </row>
    <row r="926" ht="15.75" customHeight="1">
      <c r="L926" s="51"/>
      <c r="M926" s="51"/>
    </row>
    <row r="927" ht="15.75" customHeight="1">
      <c r="L927" s="51"/>
      <c r="M927" s="51"/>
    </row>
    <row r="928" ht="15.75" customHeight="1">
      <c r="L928" s="51"/>
      <c r="M928" s="51"/>
    </row>
    <row r="929" ht="15.75" customHeight="1">
      <c r="L929" s="51"/>
      <c r="M929" s="51"/>
    </row>
    <row r="930" ht="15.75" customHeight="1">
      <c r="L930" s="51"/>
      <c r="M930" s="51"/>
    </row>
    <row r="931" ht="15.75" customHeight="1">
      <c r="L931" s="51"/>
      <c r="M931" s="51"/>
    </row>
    <row r="932" ht="15.75" customHeight="1">
      <c r="L932" s="51"/>
      <c r="M932" s="51"/>
    </row>
    <row r="933" ht="15.75" customHeight="1">
      <c r="L933" s="51"/>
      <c r="M933" s="51"/>
    </row>
    <row r="934" ht="15.75" customHeight="1">
      <c r="L934" s="51"/>
      <c r="M934" s="51"/>
    </row>
    <row r="935" ht="15.75" customHeight="1">
      <c r="L935" s="51"/>
      <c r="M935" s="51"/>
    </row>
    <row r="936" ht="15.75" customHeight="1">
      <c r="L936" s="51"/>
      <c r="M936" s="51"/>
    </row>
    <row r="937" ht="15.75" customHeight="1">
      <c r="L937" s="51"/>
      <c r="M937" s="51"/>
    </row>
    <row r="938" ht="15.75" customHeight="1">
      <c r="L938" s="51"/>
      <c r="M938" s="51"/>
    </row>
    <row r="939" ht="15.75" customHeight="1">
      <c r="L939" s="51"/>
      <c r="M939" s="51"/>
    </row>
    <row r="940" ht="15.75" customHeight="1">
      <c r="L940" s="51"/>
      <c r="M940" s="51"/>
    </row>
    <row r="941" ht="15.75" customHeight="1">
      <c r="L941" s="51"/>
      <c r="M941" s="51"/>
    </row>
    <row r="942" ht="15.75" customHeight="1">
      <c r="L942" s="51"/>
      <c r="M942" s="51"/>
    </row>
    <row r="943" ht="15.75" customHeight="1">
      <c r="L943" s="51"/>
      <c r="M943" s="51"/>
    </row>
    <row r="944" ht="15.75" customHeight="1">
      <c r="L944" s="51"/>
      <c r="M944" s="51"/>
    </row>
    <row r="945" ht="15.75" customHeight="1">
      <c r="L945" s="51"/>
      <c r="M945" s="51"/>
    </row>
    <row r="946" ht="15.75" customHeight="1">
      <c r="L946" s="51"/>
      <c r="M946" s="51"/>
    </row>
    <row r="947" ht="15.75" customHeight="1">
      <c r="L947" s="51"/>
      <c r="M947" s="51"/>
    </row>
    <row r="948" ht="15.75" customHeight="1">
      <c r="L948" s="51"/>
      <c r="M948" s="51"/>
    </row>
    <row r="949" ht="15.75" customHeight="1">
      <c r="L949" s="51"/>
      <c r="M949" s="51"/>
    </row>
    <row r="950" ht="15.75" customHeight="1">
      <c r="L950" s="51"/>
      <c r="M950" s="51"/>
    </row>
    <row r="951" ht="15.75" customHeight="1">
      <c r="L951" s="51"/>
      <c r="M951" s="51"/>
    </row>
    <row r="952" ht="15.75" customHeight="1">
      <c r="L952" s="51"/>
      <c r="M952" s="51"/>
    </row>
    <row r="953" ht="15.75" customHeight="1">
      <c r="L953" s="51"/>
      <c r="M953" s="51"/>
    </row>
    <row r="954" ht="15.75" customHeight="1">
      <c r="L954" s="51"/>
      <c r="M954" s="51"/>
    </row>
    <row r="955" ht="15.75" customHeight="1">
      <c r="L955" s="51"/>
      <c r="M955" s="51"/>
    </row>
    <row r="956" ht="15.75" customHeight="1">
      <c r="L956" s="51"/>
      <c r="M956" s="51"/>
    </row>
    <row r="957" ht="15.75" customHeight="1">
      <c r="L957" s="51"/>
      <c r="M957" s="51"/>
    </row>
    <row r="958" ht="15.75" customHeight="1">
      <c r="L958" s="51"/>
      <c r="M958" s="51"/>
    </row>
    <row r="959" ht="15.75" customHeight="1">
      <c r="L959" s="51"/>
      <c r="M959" s="51"/>
    </row>
    <row r="960" ht="15.75" customHeight="1">
      <c r="L960" s="51"/>
      <c r="M960" s="51"/>
    </row>
    <row r="961" ht="15.75" customHeight="1">
      <c r="L961" s="51"/>
      <c r="M961" s="51"/>
    </row>
    <row r="962" ht="15.75" customHeight="1">
      <c r="L962" s="51"/>
      <c r="M962" s="51"/>
    </row>
    <row r="963" ht="15.75" customHeight="1">
      <c r="L963" s="51"/>
      <c r="M963" s="51"/>
    </row>
    <row r="964" ht="15.75" customHeight="1">
      <c r="L964" s="51"/>
      <c r="M964" s="51"/>
    </row>
    <row r="965" ht="15.75" customHeight="1">
      <c r="L965" s="51"/>
      <c r="M965" s="51"/>
    </row>
    <row r="966" ht="15.75" customHeight="1">
      <c r="L966" s="51"/>
      <c r="M966" s="51"/>
    </row>
    <row r="967" ht="15.75" customHeight="1">
      <c r="L967" s="51"/>
      <c r="M967" s="51"/>
    </row>
    <row r="968" ht="15.75" customHeight="1">
      <c r="L968" s="51"/>
      <c r="M968" s="51"/>
    </row>
    <row r="969" ht="15.75" customHeight="1">
      <c r="L969" s="51"/>
      <c r="M969" s="51"/>
    </row>
    <row r="970" ht="15.75" customHeight="1">
      <c r="L970" s="51"/>
      <c r="M970" s="51"/>
    </row>
    <row r="971" ht="15.75" customHeight="1">
      <c r="L971" s="51"/>
      <c r="M971" s="51"/>
    </row>
    <row r="972" ht="15.75" customHeight="1">
      <c r="L972" s="51"/>
      <c r="M972" s="51"/>
    </row>
    <row r="973" ht="15.75" customHeight="1">
      <c r="L973" s="51"/>
      <c r="M973" s="51"/>
    </row>
    <row r="974" ht="15.75" customHeight="1">
      <c r="L974" s="51"/>
      <c r="M974" s="51"/>
    </row>
    <row r="975" ht="15.75" customHeight="1">
      <c r="L975" s="51"/>
      <c r="M975" s="51"/>
    </row>
    <row r="976" ht="15.75" customHeight="1">
      <c r="L976" s="51"/>
      <c r="M976" s="51"/>
    </row>
    <row r="977" ht="15.75" customHeight="1">
      <c r="L977" s="51"/>
      <c r="M977" s="51"/>
    </row>
    <row r="978" ht="15.75" customHeight="1">
      <c r="L978" s="51"/>
      <c r="M978" s="51"/>
    </row>
    <row r="979" ht="15.75" customHeight="1">
      <c r="L979" s="51"/>
      <c r="M979" s="51"/>
    </row>
    <row r="980" ht="15.75" customHeight="1">
      <c r="L980" s="51"/>
      <c r="M980" s="51"/>
    </row>
    <row r="981" ht="15.75" customHeight="1">
      <c r="L981" s="51"/>
      <c r="M981" s="51"/>
    </row>
    <row r="982" ht="15.75" customHeight="1">
      <c r="L982" s="51"/>
      <c r="M982" s="51"/>
    </row>
    <row r="983" ht="15.75" customHeight="1">
      <c r="L983" s="51"/>
      <c r="M983" s="51"/>
    </row>
    <row r="984" ht="15.75" customHeight="1">
      <c r="L984" s="51"/>
      <c r="M984" s="51"/>
    </row>
    <row r="985" ht="15.75" customHeight="1">
      <c r="L985" s="51"/>
      <c r="M985" s="51"/>
    </row>
    <row r="986" ht="15.75" customHeight="1">
      <c r="L986" s="51"/>
      <c r="M986" s="51"/>
    </row>
    <row r="987" ht="15.75" customHeight="1">
      <c r="L987" s="51"/>
      <c r="M987" s="51"/>
    </row>
    <row r="988" ht="15.75" customHeight="1">
      <c r="L988" s="51"/>
      <c r="M988" s="51"/>
    </row>
    <row r="989" ht="15.75" customHeight="1">
      <c r="L989" s="51"/>
      <c r="M989" s="51"/>
    </row>
    <row r="990" ht="15.75" customHeight="1">
      <c r="L990" s="51"/>
      <c r="M990" s="51"/>
    </row>
    <row r="991" ht="15.75" customHeight="1">
      <c r="L991" s="51"/>
      <c r="M991" s="51"/>
    </row>
    <row r="992" ht="15.75" customHeight="1">
      <c r="L992" s="51"/>
      <c r="M992" s="51"/>
    </row>
    <row r="993" ht="15.75" customHeight="1">
      <c r="L993" s="51"/>
      <c r="M993" s="51"/>
    </row>
    <row r="994" ht="15.75" customHeight="1">
      <c r="L994" s="51"/>
      <c r="M994" s="51"/>
    </row>
    <row r="995" ht="15.75" customHeight="1">
      <c r="L995" s="51"/>
      <c r="M995" s="51"/>
    </row>
    <row r="996" ht="15.75" customHeight="1">
      <c r="L996" s="51"/>
      <c r="M996" s="51"/>
    </row>
    <row r="997" ht="15.75" customHeight="1">
      <c r="L997" s="51"/>
      <c r="M997" s="51"/>
    </row>
    <row r="998" ht="15.75" customHeight="1">
      <c r="L998" s="51"/>
      <c r="M998" s="51"/>
    </row>
    <row r="999" ht="15.75" customHeight="1">
      <c r="L999" s="51"/>
      <c r="M999" s="51"/>
    </row>
    <row r="1000" ht="15.75" customHeight="1">
      <c r="L1000" s="51"/>
      <c r="M1000" s="51"/>
    </row>
  </sheetData>
  <mergeCells count="5">
    <mergeCell ref="A1:K1"/>
    <mergeCell ref="A2:K2"/>
    <mergeCell ref="A3:K3"/>
    <mergeCell ref="A19:A21"/>
    <mergeCell ref="E64:F64"/>
  </mergeCells>
  <printOptions/>
  <pageMargins bottom="0.75" footer="0.0" header="0.0" left="0.7" right="0.7" top="0.75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19.0"/>
    <col customWidth="1" min="2" max="2" width="61.38"/>
    <col customWidth="1" min="3" max="3" width="17.0"/>
    <col customWidth="1" min="4" max="7" width="9.5"/>
    <col customWidth="1" min="8" max="8" width="29.63"/>
    <col customWidth="1" min="9" max="9" width="28.38"/>
    <col customWidth="1" min="10" max="12" width="10.38"/>
    <col customWidth="1" min="13" max="13" width="12.0"/>
    <col customWidth="1" min="14" max="19" width="8.63"/>
  </cols>
  <sheetData>
    <row r="1" ht="12.75" customHeight="1">
      <c r="A1" s="267" t="s">
        <v>593</v>
      </c>
      <c r="B1" s="40"/>
      <c r="C1" s="40"/>
      <c r="D1" s="40"/>
      <c r="E1" s="40"/>
      <c r="F1" s="40"/>
      <c r="G1" s="40"/>
      <c r="H1" s="176"/>
      <c r="I1" s="268"/>
      <c r="J1" s="179"/>
      <c r="K1" s="179"/>
      <c r="L1" s="179"/>
      <c r="M1" s="179"/>
      <c r="O1" s="250" t="s">
        <v>593</v>
      </c>
      <c r="P1" s="40"/>
      <c r="Q1" s="40"/>
      <c r="R1" s="40"/>
      <c r="S1" s="41"/>
    </row>
    <row r="2" ht="12.75" customHeight="1">
      <c r="A2" s="267" t="s">
        <v>1039</v>
      </c>
      <c r="B2" s="40"/>
      <c r="C2" s="40"/>
      <c r="D2" s="40"/>
      <c r="E2" s="40"/>
      <c r="F2" s="40"/>
      <c r="G2" s="40"/>
      <c r="H2" s="176"/>
      <c r="I2" s="268"/>
      <c r="J2" s="179"/>
      <c r="K2" s="179"/>
      <c r="L2" s="179"/>
      <c r="M2" s="179"/>
      <c r="O2" s="250" t="s">
        <v>1199</v>
      </c>
      <c r="P2" s="40"/>
      <c r="Q2" s="40"/>
      <c r="R2" s="40"/>
      <c r="S2" s="41"/>
    </row>
    <row r="3" ht="12.75" customHeight="1">
      <c r="A3" s="269" t="s">
        <v>1200</v>
      </c>
      <c r="B3" s="40"/>
      <c r="C3" s="40"/>
      <c r="D3" s="40"/>
      <c r="E3" s="40"/>
      <c r="F3" s="40"/>
      <c r="G3" s="40"/>
      <c r="H3" s="176"/>
      <c r="I3" s="270"/>
      <c r="J3" s="179"/>
      <c r="K3" s="179"/>
      <c r="L3" s="179"/>
      <c r="M3" s="179"/>
      <c r="O3" s="250" t="s">
        <v>1201</v>
      </c>
      <c r="P3" s="40"/>
      <c r="Q3" s="40"/>
      <c r="R3" s="40"/>
      <c r="S3" s="41"/>
    </row>
    <row r="4" ht="12.75" customHeight="1">
      <c r="A4" s="271" t="s">
        <v>1</v>
      </c>
      <c r="B4" s="272" t="s">
        <v>1043</v>
      </c>
      <c r="C4" s="187" t="s">
        <v>1044</v>
      </c>
      <c r="D4" s="188" t="s">
        <v>1045</v>
      </c>
      <c r="E4" s="188" t="s">
        <v>1046</v>
      </c>
      <c r="F4" s="188" t="s">
        <v>1047</v>
      </c>
      <c r="G4" s="188" t="s">
        <v>1048</v>
      </c>
      <c r="H4" s="187" t="s">
        <v>665</v>
      </c>
      <c r="I4" s="271" t="s">
        <v>602</v>
      </c>
      <c r="J4" s="95" t="s">
        <v>1049</v>
      </c>
      <c r="K4" s="124" t="s">
        <v>1050</v>
      </c>
      <c r="L4" s="124" t="s">
        <v>1051</v>
      </c>
      <c r="M4" s="124" t="s">
        <v>1052</v>
      </c>
      <c r="O4" s="226" t="s">
        <v>1</v>
      </c>
      <c r="P4" s="226" t="s">
        <v>1053</v>
      </c>
      <c r="Q4" s="273" t="s">
        <v>665</v>
      </c>
      <c r="R4" s="226" t="s">
        <v>602</v>
      </c>
      <c r="S4" s="274" t="s">
        <v>1054</v>
      </c>
    </row>
    <row r="5" ht="12.75" customHeight="1">
      <c r="A5" s="275" t="s">
        <v>725</v>
      </c>
      <c r="B5" s="276" t="s">
        <v>1055</v>
      </c>
      <c r="C5" s="29" t="s">
        <v>1056</v>
      </c>
      <c r="D5" s="204" t="s">
        <v>1057</v>
      </c>
      <c r="E5" s="204" t="s">
        <v>1057</v>
      </c>
      <c r="F5" s="204" t="s">
        <v>1057</v>
      </c>
      <c r="G5" s="204" t="s">
        <v>1057</v>
      </c>
      <c r="H5" s="204" t="s">
        <v>1058</v>
      </c>
      <c r="I5" s="277" t="s">
        <v>611</v>
      </c>
      <c r="J5" s="198" t="s">
        <v>1202</v>
      </c>
      <c r="K5" s="199">
        <v>100.0</v>
      </c>
      <c r="L5" s="179">
        <v>114.9</v>
      </c>
      <c r="M5" s="179">
        <v>250.0</v>
      </c>
      <c r="O5" s="200" t="s">
        <v>725</v>
      </c>
      <c r="P5" s="145" t="s">
        <v>1203</v>
      </c>
      <c r="Q5" s="200"/>
      <c r="R5" s="200" t="s">
        <v>1062</v>
      </c>
      <c r="S5" s="202"/>
    </row>
    <row r="6" ht="12.75" customHeight="1">
      <c r="A6" s="275" t="s">
        <v>725</v>
      </c>
      <c r="B6" s="278" t="s">
        <v>1204</v>
      </c>
      <c r="C6" s="29" t="s">
        <v>1059</v>
      </c>
      <c r="D6" s="204"/>
      <c r="E6" s="204"/>
      <c r="F6" s="204"/>
      <c r="G6" s="204"/>
      <c r="H6" s="204" t="s">
        <v>1062</v>
      </c>
      <c r="I6" s="277" t="s">
        <v>1062</v>
      </c>
      <c r="J6" s="179"/>
      <c r="K6" s="179"/>
      <c r="L6" s="179"/>
      <c r="M6" s="179"/>
      <c r="O6" s="200" t="s">
        <v>835</v>
      </c>
      <c r="P6" s="145" t="s">
        <v>1205</v>
      </c>
      <c r="Q6" s="200"/>
      <c r="R6" s="200" t="s">
        <v>1062</v>
      </c>
      <c r="S6" s="202"/>
    </row>
    <row r="7" ht="12.75" customHeight="1">
      <c r="A7" s="275" t="s">
        <v>725</v>
      </c>
      <c r="B7" s="278" t="s">
        <v>1206</v>
      </c>
      <c r="C7" s="29"/>
      <c r="D7" s="204"/>
      <c r="E7" s="204"/>
      <c r="F7" s="204"/>
      <c r="G7" s="204"/>
      <c r="H7" s="204" t="s">
        <v>1066</v>
      </c>
      <c r="I7" s="277" t="s">
        <v>1067</v>
      </c>
      <c r="J7" s="179"/>
      <c r="K7" s="179"/>
      <c r="L7" s="179"/>
      <c r="M7" s="179"/>
      <c r="O7" s="200" t="s">
        <v>835</v>
      </c>
      <c r="P7" s="145" t="s">
        <v>1207</v>
      </c>
      <c r="Q7" s="200"/>
      <c r="R7" s="200" t="s">
        <v>1062</v>
      </c>
      <c r="S7" s="202"/>
    </row>
    <row r="8" ht="12.75" customHeight="1">
      <c r="A8" s="279" t="s">
        <v>730</v>
      </c>
      <c r="B8" s="280" t="s">
        <v>1208</v>
      </c>
      <c r="C8" s="29" t="s">
        <v>1056</v>
      </c>
      <c r="D8" s="204" t="s">
        <v>1057</v>
      </c>
      <c r="E8" s="204" t="s">
        <v>1057</v>
      </c>
      <c r="F8" s="204" t="s">
        <v>1057</v>
      </c>
      <c r="G8" s="204" t="s">
        <v>1057</v>
      </c>
      <c r="H8" s="196" t="s">
        <v>1062</v>
      </c>
      <c r="I8" s="277" t="s">
        <v>1062</v>
      </c>
      <c r="J8" s="179"/>
      <c r="K8" s="179"/>
      <c r="L8" s="179"/>
      <c r="M8" s="179"/>
      <c r="O8" s="200" t="s">
        <v>827</v>
      </c>
      <c r="P8" s="145" t="s">
        <v>1209</v>
      </c>
      <c r="Q8" s="200"/>
      <c r="R8" s="200" t="s">
        <v>1062</v>
      </c>
      <c r="S8" s="202"/>
    </row>
    <row r="9" ht="12.75" customHeight="1">
      <c r="A9" s="279" t="s">
        <v>730</v>
      </c>
      <c r="B9" s="280" t="s">
        <v>1210</v>
      </c>
      <c r="C9" s="281" t="s">
        <v>1072</v>
      </c>
      <c r="D9" s="204" t="s">
        <v>1057</v>
      </c>
      <c r="E9" s="281" t="s">
        <v>1211</v>
      </c>
      <c r="F9" s="281" t="s">
        <v>1211</v>
      </c>
      <c r="G9" s="204" t="s">
        <v>1057</v>
      </c>
      <c r="H9" s="196" t="s">
        <v>1062</v>
      </c>
      <c r="I9" s="277" t="s">
        <v>1062</v>
      </c>
      <c r="J9" s="179"/>
      <c r="K9" s="179"/>
      <c r="L9" s="179"/>
      <c r="M9" s="179"/>
      <c r="O9" s="200" t="s">
        <v>827</v>
      </c>
      <c r="P9" s="145" t="s">
        <v>1212</v>
      </c>
      <c r="Q9" s="200"/>
      <c r="R9" s="200" t="s">
        <v>1062</v>
      </c>
      <c r="S9" s="202"/>
    </row>
    <row r="10" ht="12.75" customHeight="1">
      <c r="A10" s="279" t="s">
        <v>730</v>
      </c>
      <c r="B10" s="277" t="s">
        <v>1074</v>
      </c>
      <c r="C10" s="281" t="s">
        <v>1077</v>
      </c>
      <c r="D10" s="204" t="s">
        <v>1057</v>
      </c>
      <c r="E10" s="281" t="s">
        <v>1211</v>
      </c>
      <c r="F10" s="204" t="s">
        <v>1057</v>
      </c>
      <c r="G10" s="204" t="s">
        <v>1057</v>
      </c>
      <c r="H10" s="196" t="s">
        <v>1058</v>
      </c>
      <c r="I10" s="277" t="s">
        <v>611</v>
      </c>
      <c r="J10" s="198" t="s">
        <v>1213</v>
      </c>
      <c r="K10" s="199">
        <v>256.0</v>
      </c>
      <c r="L10" s="179"/>
      <c r="M10" s="179"/>
      <c r="O10" s="200" t="s">
        <v>827</v>
      </c>
      <c r="P10" s="145" t="s">
        <v>1214</v>
      </c>
      <c r="Q10" s="200"/>
      <c r="R10" s="200" t="s">
        <v>611</v>
      </c>
      <c r="S10" s="60">
        <v>320.0</v>
      </c>
    </row>
    <row r="11" ht="12.75" customHeight="1">
      <c r="A11" s="279" t="s">
        <v>1091</v>
      </c>
      <c r="B11" s="277" t="s">
        <v>1215</v>
      </c>
      <c r="C11" s="204" t="s">
        <v>1093</v>
      </c>
      <c r="D11" s="204" t="s">
        <v>1093</v>
      </c>
      <c r="E11" s="204" t="s">
        <v>1093</v>
      </c>
      <c r="F11" s="204" t="s">
        <v>1093</v>
      </c>
      <c r="G11" s="204" t="s">
        <v>1093</v>
      </c>
      <c r="H11" s="196" t="s">
        <v>1094</v>
      </c>
      <c r="I11" s="277" t="s">
        <v>1094</v>
      </c>
      <c r="J11" s="179"/>
      <c r="K11" s="179"/>
      <c r="L11" s="179"/>
      <c r="M11" s="179"/>
      <c r="O11" s="200" t="s">
        <v>827</v>
      </c>
      <c r="P11" s="145" t="s">
        <v>1216</v>
      </c>
      <c r="Q11" s="200"/>
      <c r="R11" s="200" t="s">
        <v>611</v>
      </c>
      <c r="S11" s="60">
        <v>320.0</v>
      </c>
    </row>
    <row r="12" ht="12.75" customHeight="1">
      <c r="A12" s="279" t="s">
        <v>1091</v>
      </c>
      <c r="B12" s="277" t="s">
        <v>1096</v>
      </c>
      <c r="C12" s="204" t="s">
        <v>1093</v>
      </c>
      <c r="D12" s="204" t="s">
        <v>1093</v>
      </c>
      <c r="E12" s="204" t="s">
        <v>1093</v>
      </c>
      <c r="F12" s="204" t="s">
        <v>1093</v>
      </c>
      <c r="G12" s="204" t="s">
        <v>1093</v>
      </c>
      <c r="H12" s="196" t="s">
        <v>1097</v>
      </c>
      <c r="I12" s="277" t="s">
        <v>1098</v>
      </c>
      <c r="J12" s="179"/>
      <c r="K12" s="179"/>
      <c r="L12" s="179"/>
      <c r="M12" s="179"/>
      <c r="O12" s="200" t="s">
        <v>827</v>
      </c>
      <c r="P12" s="145" t="s">
        <v>1217</v>
      </c>
      <c r="Q12" s="200"/>
      <c r="R12" s="200" t="s">
        <v>611</v>
      </c>
      <c r="S12" s="60">
        <v>320.0</v>
      </c>
    </row>
    <row r="13" ht="12.75" customHeight="1">
      <c r="A13" s="279" t="s">
        <v>1218</v>
      </c>
      <c r="B13" s="277" t="s">
        <v>1219</v>
      </c>
      <c r="C13" s="204" t="s">
        <v>1059</v>
      </c>
      <c r="D13" s="204"/>
      <c r="E13" s="204"/>
      <c r="F13" s="204"/>
      <c r="G13" s="204"/>
      <c r="H13" s="204" t="s">
        <v>1062</v>
      </c>
      <c r="I13" s="277" t="s">
        <v>1062</v>
      </c>
      <c r="J13" s="179"/>
      <c r="K13" s="179"/>
      <c r="L13" s="179"/>
      <c r="M13" s="179"/>
      <c r="O13" s="200" t="s">
        <v>827</v>
      </c>
      <c r="P13" s="145" t="s">
        <v>1220</v>
      </c>
      <c r="Q13" s="200"/>
      <c r="R13" s="200" t="s">
        <v>611</v>
      </c>
      <c r="S13" s="60">
        <v>320.0</v>
      </c>
    </row>
    <row r="14" ht="12.75" customHeight="1">
      <c r="A14" s="282" t="s">
        <v>1218</v>
      </c>
      <c r="B14" s="210" t="s">
        <v>1221</v>
      </c>
      <c r="C14" s="29"/>
      <c r="D14" s="204"/>
      <c r="E14" s="204"/>
      <c r="F14" s="204"/>
      <c r="G14" s="204"/>
      <c r="H14" s="204" t="s">
        <v>1062</v>
      </c>
      <c r="I14" s="277" t="s">
        <v>1062</v>
      </c>
      <c r="J14" s="179"/>
      <c r="K14" s="179"/>
      <c r="L14" s="179"/>
      <c r="M14" s="179"/>
      <c r="O14" s="200" t="s">
        <v>967</v>
      </c>
      <c r="P14" s="145" t="s">
        <v>1222</v>
      </c>
      <c r="Q14" s="200"/>
      <c r="R14" s="200" t="s">
        <v>1062</v>
      </c>
      <c r="S14" s="202"/>
    </row>
    <row r="15" ht="12.75" customHeight="1">
      <c r="A15" s="282" t="s">
        <v>1218</v>
      </c>
      <c r="B15" s="210" t="s">
        <v>1223</v>
      </c>
      <c r="C15" s="29"/>
      <c r="D15" s="204"/>
      <c r="E15" s="204"/>
      <c r="F15" s="204"/>
      <c r="G15" s="204"/>
      <c r="H15" s="204"/>
      <c r="I15" s="277"/>
      <c r="J15" s="179"/>
      <c r="K15" s="179"/>
      <c r="L15" s="179"/>
      <c r="M15" s="179"/>
      <c r="O15" s="200" t="s">
        <v>967</v>
      </c>
      <c r="P15" s="145" t="s">
        <v>1224</v>
      </c>
      <c r="Q15" s="200"/>
      <c r="R15" s="200" t="s">
        <v>1062</v>
      </c>
      <c r="S15" s="202"/>
    </row>
    <row r="16" ht="12.75" customHeight="1">
      <c r="A16" s="279" t="s">
        <v>1225</v>
      </c>
      <c r="B16" s="277" t="s">
        <v>1088</v>
      </c>
      <c r="C16" s="281" t="s">
        <v>1059</v>
      </c>
      <c r="D16" s="204" t="s">
        <v>1057</v>
      </c>
      <c r="E16" s="204" t="s">
        <v>1057</v>
      </c>
      <c r="F16" s="204" t="s">
        <v>1057</v>
      </c>
      <c r="G16" s="204" t="s">
        <v>1057</v>
      </c>
      <c r="H16" s="204" t="s">
        <v>1089</v>
      </c>
      <c r="I16" s="283" t="s">
        <v>1089</v>
      </c>
      <c r="J16" s="179"/>
      <c r="K16" s="179"/>
      <c r="L16" s="179"/>
      <c r="M16" s="179"/>
      <c r="O16" s="200" t="s">
        <v>967</v>
      </c>
      <c r="P16" s="145" t="s">
        <v>1226</v>
      </c>
      <c r="Q16" s="200"/>
      <c r="R16" s="200" t="s">
        <v>1062</v>
      </c>
      <c r="S16" s="202"/>
    </row>
    <row r="17" ht="12.75" customHeight="1">
      <c r="A17" s="279" t="s">
        <v>835</v>
      </c>
      <c r="B17" s="280" t="s">
        <v>1227</v>
      </c>
      <c r="C17" s="29" t="s">
        <v>1056</v>
      </c>
      <c r="D17" s="204" t="s">
        <v>1057</v>
      </c>
      <c r="E17" s="204" t="s">
        <v>1057</v>
      </c>
      <c r="F17" s="204" t="s">
        <v>1057</v>
      </c>
      <c r="G17" s="204" t="s">
        <v>1057</v>
      </c>
      <c r="H17" s="196" t="s">
        <v>1058</v>
      </c>
      <c r="I17" s="277" t="s">
        <v>611</v>
      </c>
      <c r="J17" s="179"/>
      <c r="K17" s="179"/>
      <c r="L17" s="179"/>
      <c r="M17" s="179"/>
      <c r="O17" s="200" t="s">
        <v>967</v>
      </c>
      <c r="P17" s="145" t="s">
        <v>1228</v>
      </c>
      <c r="Q17" s="200"/>
      <c r="R17" s="200" t="s">
        <v>1062</v>
      </c>
      <c r="S17" s="202"/>
    </row>
    <row r="18" ht="12.75" customHeight="1">
      <c r="A18" s="282" t="s">
        <v>835</v>
      </c>
      <c r="B18" s="212" t="s">
        <v>1229</v>
      </c>
      <c r="C18" s="29"/>
      <c r="D18" s="204"/>
      <c r="E18" s="204"/>
      <c r="F18" s="204"/>
      <c r="G18" s="204"/>
      <c r="H18" s="204" t="s">
        <v>1230</v>
      </c>
      <c r="I18" s="277" t="s">
        <v>1067</v>
      </c>
      <c r="J18" s="179"/>
      <c r="K18" s="179"/>
      <c r="L18" s="179"/>
      <c r="M18" s="179"/>
      <c r="O18" s="200" t="s">
        <v>967</v>
      </c>
      <c r="P18" s="145" t="s">
        <v>1231</v>
      </c>
      <c r="Q18" s="200"/>
      <c r="R18" s="200" t="s">
        <v>1232</v>
      </c>
      <c r="S18" s="60">
        <v>65.0</v>
      </c>
    </row>
    <row r="19" ht="12.75" customHeight="1">
      <c r="A19" s="282" t="s">
        <v>835</v>
      </c>
      <c r="B19" s="210" t="s">
        <v>1055</v>
      </c>
      <c r="C19" s="29" t="s">
        <v>1059</v>
      </c>
      <c r="D19" s="204" t="s">
        <v>1057</v>
      </c>
      <c r="E19" s="204" t="s">
        <v>1057</v>
      </c>
      <c r="F19" s="204" t="s">
        <v>1057</v>
      </c>
      <c r="G19" s="204" t="s">
        <v>1057</v>
      </c>
      <c r="H19" s="196" t="s">
        <v>1058</v>
      </c>
      <c r="I19" s="277" t="s">
        <v>611</v>
      </c>
      <c r="J19" s="198" t="s">
        <v>1233</v>
      </c>
      <c r="K19" s="199">
        <v>196.0</v>
      </c>
      <c r="L19" s="179">
        <v>114.9</v>
      </c>
      <c r="M19" s="179">
        <v>250.0</v>
      </c>
      <c r="O19" s="200" t="s">
        <v>967</v>
      </c>
      <c r="P19" s="145" t="s">
        <v>1234</v>
      </c>
      <c r="Q19" s="200"/>
      <c r="R19" s="200" t="s">
        <v>611</v>
      </c>
      <c r="S19" s="60">
        <v>320.0</v>
      </c>
    </row>
    <row r="20" ht="12.75" customHeight="1">
      <c r="A20" s="282" t="s">
        <v>835</v>
      </c>
      <c r="B20" s="212" t="s">
        <v>1235</v>
      </c>
      <c r="C20" s="29"/>
      <c r="D20" s="204"/>
      <c r="E20" s="204"/>
      <c r="F20" s="204"/>
      <c r="G20" s="204"/>
      <c r="H20" s="204" t="s">
        <v>1062</v>
      </c>
      <c r="I20" s="277" t="s">
        <v>1062</v>
      </c>
      <c r="J20" s="179"/>
      <c r="K20" s="179"/>
      <c r="L20" s="179"/>
      <c r="M20" s="179"/>
      <c r="O20" s="200" t="s">
        <v>967</v>
      </c>
      <c r="P20" s="145" t="s">
        <v>1236</v>
      </c>
      <c r="Q20" s="200"/>
      <c r="R20" s="200" t="s">
        <v>611</v>
      </c>
      <c r="S20" s="60">
        <v>320.0</v>
      </c>
    </row>
    <row r="21" ht="12.75" customHeight="1">
      <c r="A21" s="282" t="s">
        <v>1106</v>
      </c>
      <c r="B21" s="280" t="s">
        <v>1107</v>
      </c>
      <c r="C21" s="29"/>
      <c r="D21" s="204"/>
      <c r="E21" s="204"/>
      <c r="F21" s="204"/>
      <c r="G21" s="204"/>
      <c r="H21" s="196" t="s">
        <v>1062</v>
      </c>
      <c r="I21" s="277" t="s">
        <v>1062</v>
      </c>
      <c r="J21" s="179"/>
      <c r="K21" s="179"/>
      <c r="L21" s="179"/>
      <c r="M21" s="179"/>
      <c r="O21" s="200" t="s">
        <v>967</v>
      </c>
      <c r="P21" s="145" t="s">
        <v>1237</v>
      </c>
      <c r="Q21" s="200"/>
      <c r="R21" s="200" t="s">
        <v>611</v>
      </c>
      <c r="S21" s="60">
        <v>320.0</v>
      </c>
    </row>
    <row r="22" ht="12.75" customHeight="1">
      <c r="A22" s="282" t="s">
        <v>1106</v>
      </c>
      <c r="B22" s="212" t="s">
        <v>1109</v>
      </c>
      <c r="C22" s="29"/>
      <c r="D22" s="29"/>
      <c r="E22" s="204"/>
      <c r="F22" s="204"/>
      <c r="G22" s="204"/>
      <c r="H22" s="204" t="s">
        <v>1062</v>
      </c>
      <c r="I22" s="277" t="s">
        <v>1062</v>
      </c>
      <c r="J22" s="179"/>
      <c r="K22" s="179"/>
      <c r="L22" s="179"/>
      <c r="M22" s="179"/>
      <c r="O22" s="200" t="s">
        <v>967</v>
      </c>
      <c r="P22" s="145" t="s">
        <v>1238</v>
      </c>
      <c r="Q22" s="200"/>
      <c r="R22" s="200" t="s">
        <v>611</v>
      </c>
      <c r="S22" s="60">
        <v>320.0</v>
      </c>
    </row>
    <row r="23" ht="12.75" customHeight="1">
      <c r="A23" s="282" t="s">
        <v>1106</v>
      </c>
      <c r="B23" s="212" t="s">
        <v>1111</v>
      </c>
      <c r="C23" s="29"/>
      <c r="D23" s="29"/>
      <c r="E23" s="204"/>
      <c r="F23" s="204"/>
      <c r="G23" s="204"/>
      <c r="H23" s="204" t="s">
        <v>1062</v>
      </c>
      <c r="I23" s="277" t="s">
        <v>1062</v>
      </c>
      <c r="J23" s="179"/>
      <c r="K23" s="179"/>
      <c r="L23" s="179"/>
      <c r="M23" s="179"/>
      <c r="O23" s="200" t="s">
        <v>725</v>
      </c>
      <c r="P23" s="145" t="s">
        <v>1239</v>
      </c>
      <c r="Q23" s="200"/>
      <c r="R23" s="200" t="s">
        <v>611</v>
      </c>
      <c r="S23" s="60">
        <v>320.0</v>
      </c>
    </row>
    <row r="24" ht="12.75" customHeight="1">
      <c r="A24" s="282" t="s">
        <v>1106</v>
      </c>
      <c r="B24" s="212" t="s">
        <v>1113</v>
      </c>
      <c r="C24" s="29"/>
      <c r="D24" s="29"/>
      <c r="E24" s="204"/>
      <c r="F24" s="204"/>
      <c r="G24" s="204"/>
      <c r="H24" s="196" t="s">
        <v>1062</v>
      </c>
      <c r="I24" s="277" t="s">
        <v>1062</v>
      </c>
      <c r="J24" s="179"/>
      <c r="K24" s="179"/>
      <c r="L24" s="179"/>
      <c r="M24" s="179"/>
      <c r="O24" s="200" t="s">
        <v>725</v>
      </c>
      <c r="P24" s="145" t="s">
        <v>1240</v>
      </c>
      <c r="Q24" s="200"/>
      <c r="R24" s="200" t="s">
        <v>611</v>
      </c>
      <c r="S24" s="60">
        <v>320.0</v>
      </c>
    </row>
    <row r="25" ht="12.75" customHeight="1">
      <c r="A25" s="282" t="s">
        <v>1106</v>
      </c>
      <c r="B25" s="210" t="s">
        <v>1055</v>
      </c>
      <c r="C25" s="29" t="s">
        <v>1059</v>
      </c>
      <c r="D25" s="204" t="s">
        <v>1057</v>
      </c>
      <c r="E25" s="204" t="s">
        <v>1057</v>
      </c>
      <c r="F25" s="204" t="s">
        <v>1057</v>
      </c>
      <c r="G25" s="204" t="s">
        <v>1057</v>
      </c>
      <c r="H25" s="196" t="s">
        <v>1058</v>
      </c>
      <c r="I25" s="277" t="s">
        <v>611</v>
      </c>
      <c r="J25" s="198" t="s">
        <v>1233</v>
      </c>
      <c r="K25" s="199">
        <v>196.0</v>
      </c>
      <c r="L25" s="179">
        <v>114.9</v>
      </c>
      <c r="M25" s="179">
        <v>250.0</v>
      </c>
      <c r="O25" s="200" t="s">
        <v>725</v>
      </c>
      <c r="P25" s="145" t="s">
        <v>1241</v>
      </c>
      <c r="Q25" s="200"/>
      <c r="R25" s="200" t="s">
        <v>611</v>
      </c>
      <c r="S25" s="60">
        <v>320.0</v>
      </c>
    </row>
    <row r="26" ht="12.75" customHeight="1">
      <c r="A26" s="279" t="s">
        <v>970</v>
      </c>
      <c r="B26" s="280" t="s">
        <v>1116</v>
      </c>
      <c r="C26" s="284"/>
      <c r="D26" s="204" t="s">
        <v>1057</v>
      </c>
      <c r="E26" s="281" t="s">
        <v>1093</v>
      </c>
      <c r="F26" s="281" t="s">
        <v>1093</v>
      </c>
      <c r="G26" s="281" t="s">
        <v>1093</v>
      </c>
      <c r="H26" s="215"/>
      <c r="I26" s="285"/>
      <c r="J26" s="179"/>
      <c r="K26" s="179"/>
      <c r="L26" s="179"/>
      <c r="M26" s="179"/>
      <c r="O26" s="200" t="s">
        <v>725</v>
      </c>
      <c r="P26" s="145" t="s">
        <v>1242</v>
      </c>
      <c r="Q26" s="200"/>
      <c r="R26" s="200" t="s">
        <v>611</v>
      </c>
      <c r="S26" s="60">
        <v>320.0</v>
      </c>
    </row>
    <row r="27" ht="12.75" customHeight="1">
      <c r="A27" s="286" t="s">
        <v>1</v>
      </c>
      <c r="B27" s="287" t="s">
        <v>1118</v>
      </c>
      <c r="C27" s="112" t="s">
        <v>601</v>
      </c>
      <c r="D27" s="112"/>
      <c r="E27" s="112"/>
      <c r="F27" s="112"/>
      <c r="G27" s="112"/>
      <c r="H27" s="116"/>
      <c r="I27" s="288"/>
      <c r="J27" s="179"/>
      <c r="K27" s="179"/>
      <c r="L27" s="179"/>
      <c r="M27" s="179"/>
      <c r="O27" s="200" t="s">
        <v>835</v>
      </c>
      <c r="P27" s="145" t="s">
        <v>1243</v>
      </c>
      <c r="Q27" s="200"/>
      <c r="R27" s="200" t="s">
        <v>611</v>
      </c>
      <c r="S27" s="60">
        <v>320.0</v>
      </c>
    </row>
    <row r="28" ht="12.75" customHeight="1">
      <c r="A28" s="289" t="s">
        <v>1120</v>
      </c>
      <c r="B28" s="290" t="s">
        <v>1121</v>
      </c>
      <c r="C28" s="172">
        <v>1.0</v>
      </c>
      <c r="D28" s="204" t="s">
        <v>1057</v>
      </c>
      <c r="E28" s="281" t="s">
        <v>1093</v>
      </c>
      <c r="F28" s="281" t="s">
        <v>1093</v>
      </c>
      <c r="G28" s="281" t="s">
        <v>1093</v>
      </c>
      <c r="H28" s="163"/>
      <c r="I28" s="291"/>
      <c r="J28" s="179"/>
      <c r="K28" s="179"/>
      <c r="L28" s="179"/>
      <c r="M28" s="179"/>
      <c r="O28" s="200" t="s">
        <v>835</v>
      </c>
      <c r="P28" s="145" t="s">
        <v>1244</v>
      </c>
      <c r="Q28" s="200"/>
      <c r="R28" s="200" t="s">
        <v>611</v>
      </c>
      <c r="S28" s="60">
        <v>320.0</v>
      </c>
    </row>
    <row r="29" ht="12.75" customHeight="1">
      <c r="A29" s="223"/>
      <c r="B29" s="290" t="s">
        <v>1123</v>
      </c>
      <c r="C29" s="172">
        <v>1.0</v>
      </c>
      <c r="D29" s="204" t="s">
        <v>1057</v>
      </c>
      <c r="E29" s="281" t="s">
        <v>1093</v>
      </c>
      <c r="F29" s="281" t="s">
        <v>1093</v>
      </c>
      <c r="G29" s="281" t="s">
        <v>1093</v>
      </c>
      <c r="H29" s="163"/>
      <c r="I29" s="291"/>
      <c r="J29" s="179"/>
      <c r="K29" s="179"/>
      <c r="L29" s="179"/>
      <c r="M29" s="179"/>
      <c r="O29" s="200" t="s">
        <v>835</v>
      </c>
      <c r="P29" s="145" t="s">
        <v>1245</v>
      </c>
      <c r="Q29" s="200"/>
      <c r="R29" s="200" t="s">
        <v>611</v>
      </c>
      <c r="S29" s="60">
        <v>320.0</v>
      </c>
    </row>
    <row r="30" ht="12.75" customHeight="1">
      <c r="A30" s="224"/>
      <c r="B30" s="290" t="s">
        <v>1125</v>
      </c>
      <c r="C30" s="172">
        <v>1.0</v>
      </c>
      <c r="D30" s="204" t="s">
        <v>1057</v>
      </c>
      <c r="E30" s="281" t="s">
        <v>1093</v>
      </c>
      <c r="F30" s="281" t="s">
        <v>1093</v>
      </c>
      <c r="G30" s="281" t="s">
        <v>1093</v>
      </c>
      <c r="H30" s="163"/>
      <c r="I30" s="291"/>
      <c r="J30" s="179"/>
      <c r="K30" s="179"/>
      <c r="L30" s="179"/>
      <c r="M30" s="179"/>
      <c r="O30" s="200" t="s">
        <v>835</v>
      </c>
      <c r="P30" s="145" t="s">
        <v>1246</v>
      </c>
      <c r="Q30" s="200"/>
      <c r="R30" s="200" t="s">
        <v>611</v>
      </c>
      <c r="S30" s="60">
        <v>320.0</v>
      </c>
    </row>
    <row r="31" ht="12.75" customHeight="1">
      <c r="A31" s="282" t="s">
        <v>973</v>
      </c>
      <c r="B31" s="290" t="s">
        <v>1127</v>
      </c>
      <c r="C31" s="172">
        <v>1.0</v>
      </c>
      <c r="D31" s="204" t="s">
        <v>1057</v>
      </c>
      <c r="E31" s="281" t="s">
        <v>1093</v>
      </c>
      <c r="F31" s="281" t="s">
        <v>1093</v>
      </c>
      <c r="G31" s="281" t="s">
        <v>1093</v>
      </c>
      <c r="H31" s="163"/>
      <c r="I31" s="291"/>
      <c r="J31" s="179"/>
      <c r="K31" s="179"/>
      <c r="L31" s="179"/>
      <c r="M31" s="179"/>
      <c r="O31" s="200" t="s">
        <v>18</v>
      </c>
      <c r="P31" s="145" t="s">
        <v>1247</v>
      </c>
      <c r="Q31" s="200"/>
      <c r="R31" s="200" t="s">
        <v>1129</v>
      </c>
      <c r="S31" s="60">
        <v>439.0</v>
      </c>
    </row>
    <row r="32" ht="12.75" customHeight="1">
      <c r="A32" s="282" t="s">
        <v>973</v>
      </c>
      <c r="B32" s="290" t="s">
        <v>1130</v>
      </c>
      <c r="C32" s="163">
        <v>5.0</v>
      </c>
      <c r="D32" s="204" t="s">
        <v>1057</v>
      </c>
      <c r="E32" s="281" t="s">
        <v>1093</v>
      </c>
      <c r="F32" s="281" t="s">
        <v>1093</v>
      </c>
      <c r="G32" s="281" t="s">
        <v>1093</v>
      </c>
      <c r="H32" s="163"/>
      <c r="I32" s="291"/>
      <c r="J32" s="179"/>
      <c r="K32" s="179"/>
      <c r="L32" s="179"/>
      <c r="M32" s="179"/>
      <c r="O32" s="200" t="s">
        <v>835</v>
      </c>
      <c r="P32" s="145" t="s">
        <v>1248</v>
      </c>
      <c r="Q32" s="200"/>
      <c r="R32" s="200" t="s">
        <v>1129</v>
      </c>
      <c r="S32" s="60">
        <v>429.0</v>
      </c>
    </row>
    <row r="33" ht="12.75" customHeight="1">
      <c r="A33" s="288" t="s">
        <v>974</v>
      </c>
      <c r="B33" s="290" t="s">
        <v>1249</v>
      </c>
      <c r="C33" s="163">
        <v>1.0</v>
      </c>
      <c r="D33" s="204" t="s">
        <v>1057</v>
      </c>
      <c r="E33" s="281" t="s">
        <v>1093</v>
      </c>
      <c r="F33" s="281" t="s">
        <v>1093</v>
      </c>
      <c r="G33" s="281" t="s">
        <v>1093</v>
      </c>
      <c r="H33" s="163"/>
      <c r="I33" s="291"/>
      <c r="J33" s="179"/>
      <c r="K33" s="179"/>
      <c r="L33" s="179"/>
      <c r="M33" s="179"/>
      <c r="O33" s="200" t="s">
        <v>970</v>
      </c>
      <c r="P33" s="145" t="s">
        <v>1250</v>
      </c>
      <c r="Q33" s="200"/>
      <c r="R33" s="200" t="s">
        <v>1134</v>
      </c>
      <c r="S33" s="60">
        <v>296.0</v>
      </c>
    </row>
    <row r="34" ht="12.75" customHeight="1">
      <c r="A34" s="288" t="s">
        <v>975</v>
      </c>
      <c r="B34" s="290" t="s">
        <v>1249</v>
      </c>
      <c r="C34" s="163">
        <v>1.0</v>
      </c>
      <c r="D34" s="204" t="s">
        <v>1057</v>
      </c>
      <c r="E34" s="281" t="s">
        <v>1093</v>
      </c>
      <c r="F34" s="281" t="s">
        <v>1093</v>
      </c>
      <c r="G34" s="281" t="s">
        <v>1093</v>
      </c>
      <c r="H34" s="163"/>
      <c r="I34" s="291"/>
      <c r="J34" s="179"/>
      <c r="K34" s="179"/>
      <c r="L34" s="179"/>
      <c r="M34" s="179"/>
      <c r="O34" s="226" t="s">
        <v>1</v>
      </c>
      <c r="P34" s="226" t="s">
        <v>1135</v>
      </c>
      <c r="Q34" s="244" t="s">
        <v>601</v>
      </c>
      <c r="R34" s="41"/>
      <c r="S34" s="145"/>
    </row>
    <row r="35" ht="12.75" customHeight="1">
      <c r="A35" s="288" t="s">
        <v>976</v>
      </c>
      <c r="B35" s="290" t="s">
        <v>1249</v>
      </c>
      <c r="C35" s="163">
        <v>1.0</v>
      </c>
      <c r="D35" s="204" t="s">
        <v>1057</v>
      </c>
      <c r="E35" s="281" t="s">
        <v>1093</v>
      </c>
      <c r="F35" s="281" t="s">
        <v>1093</v>
      </c>
      <c r="G35" s="281" t="s">
        <v>1093</v>
      </c>
      <c r="H35" s="163"/>
      <c r="I35" s="291"/>
      <c r="J35" s="179"/>
      <c r="K35" s="179"/>
      <c r="L35" s="179"/>
      <c r="M35" s="179"/>
      <c r="O35" s="145" t="s">
        <v>967</v>
      </c>
      <c r="P35" s="145" t="s">
        <v>1137</v>
      </c>
      <c r="Q35" s="228">
        <v>2.0</v>
      </c>
      <c r="R35" s="41"/>
      <c r="S35" s="60">
        <f>Q35*85</f>
        <v>170</v>
      </c>
    </row>
    <row r="36" ht="12.75" customHeight="1">
      <c r="A36" s="288" t="s">
        <v>730</v>
      </c>
      <c r="B36" s="290" t="s">
        <v>1138</v>
      </c>
      <c r="C36" s="163">
        <v>2.0</v>
      </c>
      <c r="D36" s="204" t="s">
        <v>1057</v>
      </c>
      <c r="E36" s="281" t="s">
        <v>1093</v>
      </c>
      <c r="F36" s="281" t="s">
        <v>1093</v>
      </c>
      <c r="G36" s="281" t="s">
        <v>1093</v>
      </c>
      <c r="H36" s="163"/>
      <c r="I36" s="291"/>
      <c r="J36" s="179"/>
      <c r="K36" s="179"/>
      <c r="L36" s="179"/>
      <c r="M36" s="179"/>
      <c r="O36" s="145" t="s">
        <v>967</v>
      </c>
      <c r="P36" s="145" t="s">
        <v>1139</v>
      </c>
      <c r="Q36" s="228">
        <v>1.0</v>
      </c>
      <c r="R36" s="41"/>
      <c r="S36" s="60">
        <f>Q36*50</f>
        <v>50</v>
      </c>
    </row>
    <row r="37" ht="12.75" customHeight="1">
      <c r="A37" s="282" t="s">
        <v>1140</v>
      </c>
      <c r="B37" s="290" t="s">
        <v>1141</v>
      </c>
      <c r="C37" s="172">
        <v>1.0</v>
      </c>
      <c r="D37" s="204" t="s">
        <v>1057</v>
      </c>
      <c r="E37" s="281" t="s">
        <v>1093</v>
      </c>
      <c r="F37" s="281" t="s">
        <v>1093</v>
      </c>
      <c r="G37" s="281" t="s">
        <v>1093</v>
      </c>
      <c r="H37" s="163"/>
      <c r="I37" s="291"/>
      <c r="J37" s="179"/>
      <c r="K37" s="179"/>
      <c r="L37" s="179"/>
      <c r="M37" s="179"/>
      <c r="O37" s="145" t="s">
        <v>973</v>
      </c>
      <c r="P37" s="229" t="s">
        <v>1142</v>
      </c>
      <c r="Q37" s="228">
        <v>6.0</v>
      </c>
      <c r="R37" s="41"/>
      <c r="S37" s="60">
        <f t="shared" ref="S37:S40" si="1">Q37*85</f>
        <v>510</v>
      </c>
    </row>
    <row r="38" ht="12.75" customHeight="1">
      <c r="A38" s="288" t="s">
        <v>1251</v>
      </c>
      <c r="B38" s="290" t="s">
        <v>1144</v>
      </c>
      <c r="C38" s="172">
        <v>2.0</v>
      </c>
      <c r="D38" s="204" t="s">
        <v>1057</v>
      </c>
      <c r="E38" s="281" t="s">
        <v>1093</v>
      </c>
      <c r="F38" s="281" t="s">
        <v>1093</v>
      </c>
      <c r="G38" s="281" t="s">
        <v>1093</v>
      </c>
      <c r="H38" s="163"/>
      <c r="I38" s="291"/>
      <c r="J38" s="179"/>
      <c r="K38" s="179"/>
      <c r="L38" s="179"/>
      <c r="M38" s="179"/>
      <c r="O38" s="145" t="s">
        <v>1145</v>
      </c>
      <c r="P38" s="145" t="s">
        <v>1146</v>
      </c>
      <c r="Q38" s="228">
        <v>2.0</v>
      </c>
      <c r="R38" s="41"/>
      <c r="S38" s="60">
        <f t="shared" si="1"/>
        <v>170</v>
      </c>
    </row>
    <row r="39" ht="12.75" customHeight="1">
      <c r="A39" s="288" t="s">
        <v>978</v>
      </c>
      <c r="B39" s="290" t="s">
        <v>1144</v>
      </c>
      <c r="C39" s="172">
        <v>1.0</v>
      </c>
      <c r="D39" s="204" t="s">
        <v>1057</v>
      </c>
      <c r="E39" s="281" t="s">
        <v>1093</v>
      </c>
      <c r="F39" s="281" t="s">
        <v>1093</v>
      </c>
      <c r="G39" s="281" t="s">
        <v>1093</v>
      </c>
      <c r="H39" s="163"/>
      <c r="I39" s="291"/>
      <c r="J39" s="179"/>
      <c r="K39" s="179"/>
      <c r="L39" s="179"/>
      <c r="M39" s="179"/>
      <c r="O39" s="145" t="s">
        <v>1147</v>
      </c>
      <c r="P39" s="145" t="s">
        <v>1148</v>
      </c>
      <c r="Q39" s="228">
        <v>2.0</v>
      </c>
      <c r="R39" s="41"/>
      <c r="S39" s="60">
        <f t="shared" si="1"/>
        <v>170</v>
      </c>
    </row>
    <row r="40" ht="12.75" customHeight="1">
      <c r="A40" s="288" t="s">
        <v>750</v>
      </c>
      <c r="B40" s="290" t="s">
        <v>1144</v>
      </c>
      <c r="C40" s="172">
        <v>1.0</v>
      </c>
      <c r="D40" s="204" t="s">
        <v>1057</v>
      </c>
      <c r="E40" s="281" t="s">
        <v>1093</v>
      </c>
      <c r="F40" s="281" t="s">
        <v>1093</v>
      </c>
      <c r="G40" s="281" t="s">
        <v>1093</v>
      </c>
      <c r="H40" s="163"/>
      <c r="I40" s="291"/>
      <c r="J40" s="179"/>
      <c r="K40" s="179"/>
      <c r="L40" s="179"/>
      <c r="M40" s="179"/>
      <c r="O40" s="145" t="s">
        <v>1149</v>
      </c>
      <c r="P40" s="229" t="s">
        <v>1150</v>
      </c>
      <c r="Q40" s="228">
        <v>2.0</v>
      </c>
      <c r="R40" s="41"/>
      <c r="S40" s="60">
        <f t="shared" si="1"/>
        <v>170</v>
      </c>
    </row>
    <row r="41" ht="12.75" customHeight="1">
      <c r="A41" s="288" t="s">
        <v>1151</v>
      </c>
      <c r="B41" s="231" t="s">
        <v>1152</v>
      </c>
      <c r="C41" s="172">
        <v>1.0</v>
      </c>
      <c r="D41" s="204" t="s">
        <v>1057</v>
      </c>
      <c r="E41" s="281" t="s">
        <v>1093</v>
      </c>
      <c r="F41" s="281" t="s">
        <v>1093</v>
      </c>
      <c r="G41" s="281" t="s">
        <v>1093</v>
      </c>
      <c r="H41" s="32"/>
      <c r="I41" s="288"/>
      <c r="J41" s="179"/>
      <c r="K41" s="179"/>
      <c r="L41" s="179"/>
      <c r="M41" s="179"/>
      <c r="O41" s="145" t="s">
        <v>854</v>
      </c>
      <c r="P41" s="145" t="s">
        <v>1156</v>
      </c>
      <c r="Q41" s="232">
        <v>1.0</v>
      </c>
      <c r="R41" s="41"/>
      <c r="S41" s="60">
        <v>50.0</v>
      </c>
    </row>
    <row r="42" ht="12.75" customHeight="1">
      <c r="A42" s="286" t="s">
        <v>1</v>
      </c>
      <c r="B42" s="287" t="s">
        <v>1155</v>
      </c>
      <c r="C42" s="112" t="s">
        <v>601</v>
      </c>
      <c r="D42" s="112"/>
      <c r="E42" s="112"/>
      <c r="F42" s="112"/>
      <c r="G42" s="112"/>
      <c r="H42" s="116"/>
      <c r="I42" s="288"/>
      <c r="J42" s="179"/>
      <c r="K42" s="179"/>
      <c r="L42" s="179"/>
      <c r="M42" s="179"/>
      <c r="O42" s="145" t="s">
        <v>50</v>
      </c>
      <c r="P42" s="229" t="s">
        <v>1157</v>
      </c>
      <c r="Q42" s="232">
        <v>1.0</v>
      </c>
      <c r="R42" s="41"/>
      <c r="S42" s="60">
        <v>50.0</v>
      </c>
    </row>
    <row r="43" ht="12.75" customHeight="1">
      <c r="A43" s="292" t="s">
        <v>50</v>
      </c>
      <c r="B43" s="290" t="s">
        <v>589</v>
      </c>
      <c r="C43" s="32">
        <v>1.0</v>
      </c>
      <c r="D43" s="29"/>
      <c r="E43" s="29"/>
      <c r="F43" s="29"/>
      <c r="G43" s="281" t="s">
        <v>1093</v>
      </c>
      <c r="H43" s="32"/>
      <c r="I43" s="288"/>
      <c r="J43" s="179"/>
      <c r="K43" s="179"/>
      <c r="L43" s="179"/>
      <c r="M43" s="179"/>
      <c r="O43" s="145" t="s">
        <v>1153</v>
      </c>
      <c r="P43" s="145" t="s">
        <v>1154</v>
      </c>
      <c r="Q43" s="228">
        <v>2.0</v>
      </c>
      <c r="R43" s="41"/>
      <c r="S43" s="60">
        <f>Q43*85</f>
        <v>170</v>
      </c>
    </row>
    <row r="44" ht="12.75" customHeight="1">
      <c r="A44" s="293" t="s">
        <v>1</v>
      </c>
      <c r="B44" s="293" t="s">
        <v>1160</v>
      </c>
      <c r="C44" s="294" t="s">
        <v>601</v>
      </c>
      <c r="D44" s="239"/>
      <c r="E44" s="239"/>
      <c r="F44" s="239"/>
      <c r="G44" s="239"/>
      <c r="H44" s="239"/>
      <c r="I44" s="295"/>
      <c r="J44" s="179"/>
      <c r="K44" s="179"/>
      <c r="L44" s="179"/>
      <c r="M44" s="179"/>
      <c r="O44" s="145" t="s">
        <v>750</v>
      </c>
      <c r="P44" s="229" t="s">
        <v>1159</v>
      </c>
      <c r="Q44" s="228">
        <v>1.0</v>
      </c>
      <c r="R44" s="41"/>
      <c r="S44" s="60">
        <f>Q44*75</f>
        <v>75</v>
      </c>
    </row>
    <row r="45" ht="12.75" customHeight="1">
      <c r="A45" s="292" t="s">
        <v>626</v>
      </c>
      <c r="B45" s="241" t="s">
        <v>1162</v>
      </c>
      <c r="C45" s="296">
        <v>1.0</v>
      </c>
      <c r="D45" s="40"/>
      <c r="E45" s="40"/>
      <c r="F45" s="40"/>
      <c r="G45" s="40"/>
      <c r="H45" s="40"/>
      <c r="I45" s="41"/>
      <c r="J45" s="179"/>
      <c r="K45" s="179"/>
      <c r="L45" s="179"/>
      <c r="M45" s="179"/>
      <c r="O45" s="226" t="s">
        <v>1</v>
      </c>
      <c r="P45" s="226" t="s">
        <v>1155</v>
      </c>
      <c r="Q45" s="236" t="s">
        <v>601</v>
      </c>
      <c r="R45" s="41"/>
      <c r="S45" s="145"/>
    </row>
    <row r="46" ht="12.75" customHeight="1">
      <c r="A46" s="292" t="s">
        <v>630</v>
      </c>
      <c r="B46" s="292" t="s">
        <v>630</v>
      </c>
      <c r="C46" s="296">
        <v>2.0</v>
      </c>
      <c r="D46" s="40"/>
      <c r="E46" s="40"/>
      <c r="F46" s="40"/>
      <c r="G46" s="40"/>
      <c r="H46" s="40"/>
      <c r="I46" s="41"/>
      <c r="J46" s="179"/>
      <c r="K46" s="179"/>
      <c r="L46" s="179"/>
      <c r="M46" s="179"/>
      <c r="O46" s="145" t="s">
        <v>50</v>
      </c>
      <c r="P46" s="246" t="s">
        <v>54</v>
      </c>
      <c r="Q46" s="228">
        <v>1.0</v>
      </c>
      <c r="R46" s="41"/>
      <c r="S46" s="60">
        <v>1500.0</v>
      </c>
    </row>
    <row r="47" ht="12.75" customHeight="1">
      <c r="A47" s="292" t="s">
        <v>235</v>
      </c>
      <c r="B47" s="292"/>
      <c r="C47" s="296">
        <v>1.0</v>
      </c>
      <c r="D47" s="40"/>
      <c r="E47" s="40"/>
      <c r="F47" s="40"/>
      <c r="G47" s="40"/>
      <c r="H47" s="40"/>
      <c r="I47" s="41"/>
      <c r="J47" s="179"/>
      <c r="K47" s="179"/>
      <c r="L47" s="179"/>
      <c r="M47" s="179"/>
      <c r="O47" s="226" t="s">
        <v>1</v>
      </c>
      <c r="P47" s="243" t="s">
        <v>1160</v>
      </c>
      <c r="Q47" s="244" t="s">
        <v>601</v>
      </c>
      <c r="R47" s="41"/>
      <c r="S47" s="145"/>
    </row>
    <row r="48" ht="12.75" customHeight="1">
      <c r="A48" s="292" t="s">
        <v>756</v>
      </c>
      <c r="B48" s="292"/>
      <c r="C48" s="296">
        <v>1.0</v>
      </c>
      <c r="D48" s="40"/>
      <c r="E48" s="40"/>
      <c r="F48" s="40"/>
      <c r="G48" s="40"/>
      <c r="H48" s="40"/>
      <c r="I48" s="41"/>
      <c r="J48" s="179"/>
      <c r="K48" s="179"/>
      <c r="L48" s="179"/>
      <c r="M48" s="179"/>
      <c r="O48" s="145" t="s">
        <v>626</v>
      </c>
      <c r="P48" s="145" t="s">
        <v>626</v>
      </c>
      <c r="Q48" s="228">
        <v>1.0</v>
      </c>
      <c r="R48" s="41"/>
      <c r="S48" s="60">
        <v>150.0</v>
      </c>
    </row>
    <row r="49" ht="12.75" customHeight="1">
      <c r="A49" s="292" t="s">
        <v>634</v>
      </c>
      <c r="B49" s="292" t="s">
        <v>634</v>
      </c>
      <c r="C49" s="290">
        <v>1.0</v>
      </c>
      <c r="D49" s="40"/>
      <c r="E49" s="40"/>
      <c r="F49" s="40"/>
      <c r="G49" s="40"/>
      <c r="H49" s="40"/>
      <c r="I49" s="41"/>
      <c r="J49" s="179"/>
      <c r="K49" s="179"/>
      <c r="L49" s="179"/>
      <c r="M49" s="179"/>
      <c r="O49" s="145" t="s">
        <v>630</v>
      </c>
      <c r="P49" s="145" t="s">
        <v>630</v>
      </c>
      <c r="Q49" s="228">
        <v>2.0</v>
      </c>
      <c r="R49" s="41"/>
      <c r="S49" s="60">
        <v>300.0</v>
      </c>
    </row>
    <row r="50" ht="12.75" customHeight="1">
      <c r="A50" s="292" t="s">
        <v>82</v>
      </c>
      <c r="B50" s="288" t="s">
        <v>82</v>
      </c>
      <c r="C50" s="290">
        <v>1.0</v>
      </c>
      <c r="D50" s="40"/>
      <c r="E50" s="40"/>
      <c r="F50" s="40"/>
      <c r="G50" s="40"/>
      <c r="H50" s="40"/>
      <c r="I50" s="41"/>
      <c r="J50" s="179"/>
      <c r="K50" s="179"/>
      <c r="L50" s="179"/>
      <c r="M50" s="179"/>
      <c r="O50" s="246" t="s">
        <v>756</v>
      </c>
      <c r="P50" s="145"/>
      <c r="Q50" s="228">
        <v>1.0</v>
      </c>
      <c r="R50" s="41"/>
      <c r="S50" s="60">
        <v>400.0</v>
      </c>
    </row>
    <row r="51" ht="12.75" customHeight="1">
      <c r="A51" s="292" t="s">
        <v>639</v>
      </c>
      <c r="B51" s="292" t="s">
        <v>81</v>
      </c>
      <c r="C51" s="296">
        <v>1.0</v>
      </c>
      <c r="D51" s="40"/>
      <c r="E51" s="40"/>
      <c r="F51" s="40"/>
      <c r="G51" s="40"/>
      <c r="H51" s="40"/>
      <c r="I51" s="41"/>
      <c r="J51" s="179"/>
      <c r="K51" s="179"/>
      <c r="L51" s="179"/>
      <c r="M51" s="179"/>
      <c r="O51" s="246" t="s">
        <v>235</v>
      </c>
      <c r="P51" s="145"/>
      <c r="Q51" s="228">
        <v>1.0</v>
      </c>
      <c r="R51" s="41"/>
      <c r="S51" s="60">
        <v>300.0</v>
      </c>
    </row>
    <row r="52" ht="12.75" customHeight="1">
      <c r="A52" s="58" t="s">
        <v>763</v>
      </c>
      <c r="B52" s="247" t="s">
        <v>1163</v>
      </c>
      <c r="C52" s="296">
        <v>1.0</v>
      </c>
      <c r="D52" s="40"/>
      <c r="E52" s="40"/>
      <c r="F52" s="40"/>
      <c r="G52" s="40"/>
      <c r="H52" s="40"/>
      <c r="I52" s="41"/>
      <c r="J52" s="179"/>
      <c r="K52" s="179"/>
      <c r="L52" s="179"/>
      <c r="M52" s="179"/>
      <c r="O52" s="246" t="s">
        <v>82</v>
      </c>
      <c r="P52" s="246" t="s">
        <v>82</v>
      </c>
      <c r="Q52" s="228">
        <v>1.0</v>
      </c>
      <c r="R52" s="41"/>
      <c r="S52" s="60">
        <v>200.0</v>
      </c>
    </row>
    <row r="53" ht="12.75" customHeight="1">
      <c r="J53" s="179"/>
      <c r="K53" s="179"/>
      <c r="L53" s="179"/>
      <c r="O53" s="246" t="s">
        <v>634</v>
      </c>
      <c r="P53" s="246" t="s">
        <v>232</v>
      </c>
      <c r="Q53" s="228">
        <v>1.0</v>
      </c>
      <c r="R53" s="41"/>
      <c r="S53" s="60">
        <v>200.0</v>
      </c>
    </row>
    <row r="54" ht="12.75" customHeight="1">
      <c r="J54" s="179"/>
      <c r="K54" s="179"/>
      <c r="L54" s="179"/>
      <c r="O54" s="246" t="s">
        <v>639</v>
      </c>
      <c r="P54" s="145" t="s">
        <v>81</v>
      </c>
      <c r="Q54" s="228">
        <v>1.0</v>
      </c>
      <c r="R54" s="41"/>
      <c r="S54" s="60">
        <v>125.0</v>
      </c>
    </row>
    <row r="55" ht="12.75" customHeight="1">
      <c r="J55" s="179"/>
      <c r="K55" s="179"/>
      <c r="L55" s="179"/>
      <c r="O55" s="226" t="s">
        <v>1</v>
      </c>
      <c r="P55" s="243" t="s">
        <v>1053</v>
      </c>
      <c r="Q55" s="243" t="s">
        <v>665</v>
      </c>
      <c r="R55" s="243" t="s">
        <v>602</v>
      </c>
      <c r="S55" s="60">
        <f>SUM(S5:S54)</f>
        <v>11109</v>
      </c>
    </row>
    <row r="56" ht="12.75" customHeight="1">
      <c r="J56" s="179"/>
      <c r="K56" s="179"/>
      <c r="L56" s="179"/>
      <c r="O56" s="246" t="s">
        <v>898</v>
      </c>
      <c r="P56" s="145" t="s">
        <v>1252</v>
      </c>
      <c r="Q56" s="145"/>
      <c r="R56" s="145" t="s">
        <v>1062</v>
      </c>
      <c r="S56" s="145"/>
    </row>
    <row r="57" ht="12.75" customHeight="1">
      <c r="J57" s="179"/>
      <c r="K57" s="179"/>
      <c r="L57" s="179"/>
      <c r="O57" s="246" t="s">
        <v>898</v>
      </c>
      <c r="P57" s="145" t="s">
        <v>1253</v>
      </c>
      <c r="Q57" s="145"/>
      <c r="R57" s="145" t="s">
        <v>1062</v>
      </c>
      <c r="S57" s="145"/>
    </row>
    <row r="58" ht="12.75" customHeight="1">
      <c r="J58" s="179"/>
      <c r="K58" s="179"/>
      <c r="L58" s="179"/>
      <c r="O58" s="246" t="s">
        <v>898</v>
      </c>
      <c r="P58" s="145" t="s">
        <v>1254</v>
      </c>
      <c r="Q58" s="145"/>
      <c r="R58" s="145" t="s">
        <v>1169</v>
      </c>
      <c r="S58" s="31">
        <v>615.0</v>
      </c>
    </row>
    <row r="59" ht="12.75" customHeight="1">
      <c r="J59" s="179"/>
      <c r="K59" s="179"/>
      <c r="L59" s="179"/>
      <c r="O59" s="246" t="s">
        <v>1171</v>
      </c>
      <c r="P59" s="145" t="s">
        <v>1255</v>
      </c>
      <c r="Q59" s="145"/>
      <c r="R59" s="145" t="s">
        <v>1173</v>
      </c>
      <c r="S59" s="31">
        <v>45.0</v>
      </c>
    </row>
    <row r="60" ht="12.75" customHeight="1">
      <c r="J60" s="179"/>
      <c r="K60" s="179"/>
      <c r="L60" s="179"/>
      <c r="O60" s="246" t="s">
        <v>939</v>
      </c>
      <c r="P60" s="145" t="s">
        <v>1256</v>
      </c>
      <c r="Q60" s="145"/>
      <c r="R60" s="145" t="s">
        <v>1175</v>
      </c>
      <c r="S60" s="31">
        <v>520.0</v>
      </c>
    </row>
    <row r="61" ht="12.75" customHeight="1">
      <c r="J61" s="179"/>
      <c r="K61" s="179"/>
      <c r="L61" s="179"/>
      <c r="O61" s="246" t="s">
        <v>939</v>
      </c>
      <c r="P61" s="145" t="s">
        <v>1257</v>
      </c>
      <c r="Q61" s="145"/>
      <c r="R61" s="145" t="s">
        <v>1232</v>
      </c>
      <c r="S61" s="145"/>
    </row>
    <row r="62" ht="12.75" customHeight="1">
      <c r="J62" s="179"/>
      <c r="K62" s="179"/>
      <c r="L62" s="179"/>
      <c r="O62" s="246" t="s">
        <v>1177</v>
      </c>
      <c r="P62" s="145" t="s">
        <v>1178</v>
      </c>
      <c r="Q62" s="145"/>
      <c r="R62" s="145" t="s">
        <v>1258</v>
      </c>
      <c r="S62" s="205">
        <v>70.0</v>
      </c>
    </row>
    <row r="63" ht="12.75" customHeight="1">
      <c r="J63" s="179"/>
      <c r="K63" s="179"/>
      <c r="L63" s="179"/>
    </row>
    <row r="64" ht="12.75" customHeight="1">
      <c r="J64" s="179"/>
      <c r="K64" s="179"/>
      <c r="L64" s="179"/>
    </row>
    <row r="65" ht="12.75" customHeight="1">
      <c r="J65" s="179"/>
      <c r="K65" s="179"/>
      <c r="L65" s="179"/>
    </row>
    <row r="66" ht="12.75" customHeight="1">
      <c r="J66" s="179"/>
      <c r="K66" s="179"/>
      <c r="L66" s="179"/>
    </row>
    <row r="67" ht="12.75" customHeight="1">
      <c r="J67" s="179"/>
      <c r="K67" s="179"/>
      <c r="L67" s="179"/>
    </row>
    <row r="68" ht="12.75" customHeight="1">
      <c r="J68" s="179"/>
      <c r="K68" s="179"/>
      <c r="L68" s="179"/>
    </row>
    <row r="69" ht="12.75" customHeight="1">
      <c r="J69" s="179"/>
      <c r="K69" s="179"/>
      <c r="L69" s="179"/>
    </row>
    <row r="70" ht="12.75" customHeight="1">
      <c r="J70" s="179"/>
      <c r="K70" s="179"/>
      <c r="L70" s="179"/>
    </row>
    <row r="71" ht="12.75" customHeight="1">
      <c r="J71" s="179"/>
      <c r="K71" s="179"/>
      <c r="L71" s="179"/>
    </row>
    <row r="72" ht="12.75" customHeight="1">
      <c r="J72" s="179"/>
      <c r="K72" s="179"/>
      <c r="L72" s="179"/>
    </row>
    <row r="73" ht="12.75" customHeight="1">
      <c r="J73" s="179"/>
      <c r="K73" s="179"/>
      <c r="L73" s="179"/>
    </row>
    <row r="74" ht="12.75" customHeight="1">
      <c r="J74" s="179"/>
      <c r="K74" s="179"/>
      <c r="L74" s="179"/>
    </row>
    <row r="75" ht="12.75" customHeight="1">
      <c r="J75" s="179"/>
      <c r="K75" s="179"/>
      <c r="L75" s="179"/>
    </row>
    <row r="76" ht="12.75" customHeight="1">
      <c r="J76" s="179"/>
      <c r="K76" s="179"/>
      <c r="L76" s="179"/>
    </row>
    <row r="77" ht="12.75" customHeight="1">
      <c r="J77" s="179"/>
      <c r="K77" s="179"/>
      <c r="L77" s="179"/>
    </row>
    <row r="78" ht="12.75" customHeight="1">
      <c r="J78" s="179"/>
      <c r="K78" s="179"/>
      <c r="L78" s="179"/>
    </row>
    <row r="79" ht="12.75" customHeight="1">
      <c r="J79" s="179"/>
      <c r="K79" s="179"/>
      <c r="L79" s="179"/>
    </row>
    <row r="80" ht="12.75" customHeight="1">
      <c r="J80" s="179"/>
      <c r="K80" s="179"/>
      <c r="L80" s="179"/>
    </row>
    <row r="81" ht="12.75" customHeight="1">
      <c r="J81" s="179"/>
      <c r="K81" s="179"/>
      <c r="L81" s="179"/>
    </row>
    <row r="82" ht="12.75" customHeight="1">
      <c r="J82" s="179"/>
      <c r="K82" s="179"/>
      <c r="L82" s="179"/>
    </row>
    <row r="83" ht="12.75" customHeight="1">
      <c r="J83" s="179"/>
      <c r="K83" s="179"/>
      <c r="L83" s="179"/>
    </row>
    <row r="84" ht="12.75" customHeight="1">
      <c r="J84" s="179"/>
      <c r="K84" s="179"/>
      <c r="L84" s="179"/>
    </row>
    <row r="85" ht="12.75" customHeight="1">
      <c r="J85" s="179"/>
      <c r="K85" s="179"/>
      <c r="L85" s="179"/>
    </row>
    <row r="86" ht="12.75" customHeight="1">
      <c r="J86" s="179"/>
      <c r="K86" s="179"/>
      <c r="L86" s="179"/>
    </row>
    <row r="87" ht="12.75" customHeight="1">
      <c r="J87" s="179"/>
      <c r="K87" s="179"/>
      <c r="L87" s="179"/>
    </row>
    <row r="88" ht="12.75" customHeight="1">
      <c r="J88" s="179"/>
      <c r="K88" s="179"/>
      <c r="L88" s="179"/>
    </row>
    <row r="89" ht="12.75" customHeight="1">
      <c r="J89" s="179"/>
      <c r="K89" s="179"/>
      <c r="L89" s="179"/>
    </row>
    <row r="90" ht="12.75" customHeight="1">
      <c r="J90" s="179"/>
      <c r="K90" s="179"/>
      <c r="L90" s="179"/>
    </row>
    <row r="91" ht="12.75" customHeight="1">
      <c r="J91" s="179"/>
      <c r="K91" s="179"/>
      <c r="L91" s="179"/>
    </row>
    <row r="92" ht="12.75" customHeight="1">
      <c r="J92" s="179"/>
      <c r="K92" s="179"/>
      <c r="L92" s="179"/>
    </row>
    <row r="93" ht="12.75" customHeight="1">
      <c r="J93" s="179"/>
      <c r="K93" s="179"/>
      <c r="L93" s="179"/>
    </row>
    <row r="94" ht="12.75" customHeight="1">
      <c r="J94" s="179"/>
      <c r="K94" s="179"/>
      <c r="L94" s="179"/>
    </row>
    <row r="95" ht="12.75" customHeight="1">
      <c r="J95" s="179"/>
      <c r="K95" s="179"/>
      <c r="L95" s="179"/>
    </row>
    <row r="96" ht="12.75" customHeight="1">
      <c r="J96" s="179"/>
      <c r="K96" s="179"/>
      <c r="L96" s="179"/>
    </row>
    <row r="97" ht="12.75" customHeight="1">
      <c r="J97" s="179"/>
      <c r="K97" s="179"/>
      <c r="L97" s="179"/>
    </row>
    <row r="98" ht="12.75" customHeight="1">
      <c r="J98" s="179"/>
      <c r="K98" s="179"/>
      <c r="L98" s="179"/>
    </row>
    <row r="99" ht="12.75" customHeight="1">
      <c r="J99" s="179"/>
      <c r="K99" s="179"/>
      <c r="L99" s="179"/>
    </row>
    <row r="100" ht="12.75" customHeight="1">
      <c r="J100" s="179"/>
      <c r="K100" s="179"/>
      <c r="L100" s="179"/>
    </row>
    <row r="101" ht="12.75" customHeight="1">
      <c r="J101" s="179"/>
      <c r="K101" s="179"/>
      <c r="L101" s="179"/>
    </row>
    <row r="102" ht="12.75" customHeight="1">
      <c r="J102" s="179"/>
      <c r="K102" s="179"/>
      <c r="L102" s="179"/>
    </row>
    <row r="103" ht="12.75" customHeight="1">
      <c r="J103" s="179"/>
      <c r="K103" s="179"/>
      <c r="L103" s="179"/>
    </row>
    <row r="104" ht="12.75" customHeight="1">
      <c r="J104" s="179"/>
      <c r="K104" s="179"/>
      <c r="L104" s="179"/>
    </row>
    <row r="105" ht="12.75" customHeight="1">
      <c r="J105" s="179"/>
      <c r="K105" s="179"/>
      <c r="L105" s="179"/>
    </row>
    <row r="106" ht="12.75" customHeight="1">
      <c r="J106" s="179"/>
      <c r="K106" s="179"/>
      <c r="L106" s="179"/>
    </row>
    <row r="107" ht="12.75" customHeight="1">
      <c r="J107" s="179"/>
      <c r="K107" s="179"/>
      <c r="L107" s="179"/>
    </row>
    <row r="108" ht="12.75" customHeight="1">
      <c r="J108" s="179"/>
      <c r="K108" s="179"/>
      <c r="L108" s="179"/>
    </row>
    <row r="109" ht="12.75" customHeight="1">
      <c r="J109" s="179"/>
      <c r="K109" s="179"/>
      <c r="L109" s="179"/>
    </row>
    <row r="110" ht="12.75" customHeight="1">
      <c r="J110" s="179"/>
      <c r="K110" s="179"/>
      <c r="L110" s="179"/>
    </row>
    <row r="111" ht="12.75" customHeight="1">
      <c r="J111" s="179"/>
      <c r="K111" s="179"/>
      <c r="L111" s="179"/>
    </row>
    <row r="112" ht="12.75" customHeight="1">
      <c r="J112" s="179"/>
      <c r="K112" s="179"/>
      <c r="L112" s="179"/>
    </row>
    <row r="113" ht="12.75" customHeight="1">
      <c r="J113" s="179"/>
      <c r="K113" s="179"/>
      <c r="L113" s="179"/>
    </row>
    <row r="114" ht="12.75" customHeight="1">
      <c r="J114" s="179"/>
      <c r="K114" s="179"/>
      <c r="L114" s="179"/>
    </row>
    <row r="115" ht="12.75" customHeight="1">
      <c r="J115" s="179"/>
      <c r="K115" s="179"/>
      <c r="L115" s="179"/>
    </row>
    <row r="116" ht="12.75" customHeight="1">
      <c r="J116" s="179"/>
      <c r="K116" s="179"/>
      <c r="L116" s="179"/>
    </row>
    <row r="117" ht="12.75" customHeight="1">
      <c r="J117" s="179"/>
      <c r="K117" s="179"/>
      <c r="L117" s="179"/>
    </row>
    <row r="118" ht="12.75" customHeight="1">
      <c r="J118" s="179"/>
      <c r="K118" s="179"/>
      <c r="L118" s="179"/>
    </row>
    <row r="119" ht="12.75" customHeight="1">
      <c r="J119" s="179"/>
      <c r="K119" s="179"/>
      <c r="L119" s="179"/>
    </row>
    <row r="120" ht="12.75" customHeight="1">
      <c r="J120" s="179"/>
      <c r="K120" s="179"/>
      <c r="L120" s="179"/>
    </row>
    <row r="121" ht="12.75" customHeight="1">
      <c r="J121" s="179"/>
      <c r="K121" s="179"/>
      <c r="L121" s="179"/>
    </row>
    <row r="122" ht="12.75" customHeight="1">
      <c r="J122" s="179"/>
      <c r="K122" s="179"/>
      <c r="L122" s="179"/>
    </row>
    <row r="123" ht="12.75" customHeight="1">
      <c r="J123" s="179"/>
      <c r="K123" s="179"/>
      <c r="L123" s="179"/>
    </row>
    <row r="124" ht="12.75" customHeight="1">
      <c r="J124" s="179"/>
      <c r="K124" s="179"/>
      <c r="L124" s="179"/>
    </row>
    <row r="125" ht="12.75" customHeight="1">
      <c r="J125" s="179"/>
      <c r="K125" s="179"/>
      <c r="L125" s="179"/>
    </row>
    <row r="126" ht="12.75" customHeight="1">
      <c r="J126" s="179"/>
      <c r="K126" s="179"/>
      <c r="L126" s="179"/>
    </row>
    <row r="127" ht="12.75" customHeight="1">
      <c r="J127" s="179"/>
      <c r="K127" s="179"/>
      <c r="L127" s="179"/>
    </row>
    <row r="128" ht="12.75" customHeight="1">
      <c r="J128" s="179"/>
      <c r="K128" s="179"/>
      <c r="L128" s="179"/>
    </row>
    <row r="129" ht="12.75" customHeight="1">
      <c r="J129" s="179"/>
      <c r="K129" s="179"/>
      <c r="L129" s="179"/>
    </row>
    <row r="130" ht="12.75" customHeight="1">
      <c r="J130" s="179"/>
      <c r="K130" s="179"/>
      <c r="L130" s="179"/>
    </row>
    <row r="131" ht="12.75" customHeight="1">
      <c r="J131" s="179"/>
      <c r="K131" s="179"/>
      <c r="L131" s="179"/>
    </row>
    <row r="132" ht="12.75" customHeight="1">
      <c r="J132" s="179"/>
      <c r="K132" s="179"/>
      <c r="L132" s="179"/>
    </row>
    <row r="133" ht="12.75" customHeight="1">
      <c r="J133" s="179"/>
      <c r="K133" s="179"/>
      <c r="L133" s="179"/>
    </row>
    <row r="134" ht="12.75" customHeight="1">
      <c r="J134" s="179"/>
      <c r="K134" s="179"/>
      <c r="L134" s="179"/>
    </row>
    <row r="135" ht="12.75" customHeight="1">
      <c r="J135" s="179"/>
      <c r="K135" s="179"/>
      <c r="L135" s="179"/>
    </row>
    <row r="136" ht="12.75" customHeight="1">
      <c r="J136" s="179"/>
      <c r="K136" s="179"/>
      <c r="L136" s="179"/>
    </row>
    <row r="137" ht="12.75" customHeight="1">
      <c r="J137" s="179"/>
      <c r="K137" s="179"/>
      <c r="L137" s="179"/>
    </row>
    <row r="138" ht="12.75" customHeight="1">
      <c r="J138" s="179"/>
      <c r="K138" s="179"/>
      <c r="L138" s="179"/>
    </row>
    <row r="139" ht="12.75" customHeight="1">
      <c r="J139" s="179"/>
      <c r="K139" s="179"/>
      <c r="L139" s="179"/>
    </row>
    <row r="140" ht="12.75" customHeight="1">
      <c r="J140" s="179"/>
      <c r="K140" s="179"/>
      <c r="L140" s="179"/>
    </row>
    <row r="141" ht="12.75" customHeight="1">
      <c r="J141" s="179"/>
      <c r="K141" s="179"/>
      <c r="L141" s="179"/>
    </row>
    <row r="142" ht="12.75" customHeight="1">
      <c r="J142" s="179"/>
      <c r="K142" s="179"/>
      <c r="L142" s="179"/>
    </row>
    <row r="143" ht="12.75" customHeight="1">
      <c r="J143" s="179"/>
      <c r="K143" s="179"/>
      <c r="L143" s="179"/>
    </row>
    <row r="144" ht="12.75" customHeight="1">
      <c r="J144" s="179"/>
      <c r="K144" s="179"/>
      <c r="L144" s="179"/>
    </row>
    <row r="145" ht="12.75" customHeight="1">
      <c r="J145" s="179"/>
      <c r="K145" s="179"/>
      <c r="L145" s="179"/>
    </row>
    <row r="146" ht="12.75" customHeight="1">
      <c r="J146" s="179"/>
      <c r="K146" s="179"/>
      <c r="L146" s="179"/>
    </row>
    <row r="147" ht="12.75" customHeight="1">
      <c r="J147" s="179"/>
      <c r="K147" s="179"/>
      <c r="L147" s="179"/>
    </row>
    <row r="148" ht="12.75" customHeight="1">
      <c r="J148" s="179"/>
      <c r="K148" s="179"/>
      <c r="L148" s="179"/>
    </row>
    <row r="149" ht="12.75" customHeight="1">
      <c r="J149" s="179"/>
      <c r="K149" s="179"/>
      <c r="L149" s="179"/>
    </row>
    <row r="150" ht="12.75" customHeight="1">
      <c r="J150" s="179"/>
      <c r="K150" s="179"/>
      <c r="L150" s="179"/>
    </row>
    <row r="151" ht="12.75" customHeight="1">
      <c r="J151" s="179"/>
      <c r="K151" s="179"/>
      <c r="L151" s="179"/>
    </row>
    <row r="152" ht="12.75" customHeight="1">
      <c r="J152" s="179"/>
      <c r="K152" s="179"/>
      <c r="L152" s="179"/>
    </row>
    <row r="153" ht="12.75" customHeight="1">
      <c r="J153" s="179"/>
      <c r="K153" s="179"/>
      <c r="L153" s="179"/>
    </row>
    <row r="154" ht="12.75" customHeight="1">
      <c r="J154" s="179"/>
      <c r="K154" s="179"/>
      <c r="L154" s="179"/>
    </row>
    <row r="155" ht="12.75" customHeight="1">
      <c r="J155" s="179"/>
      <c r="K155" s="179"/>
      <c r="L155" s="179"/>
    </row>
    <row r="156" ht="12.75" customHeight="1">
      <c r="J156" s="179"/>
      <c r="K156" s="179"/>
      <c r="L156" s="179"/>
    </row>
    <row r="157" ht="12.75" customHeight="1">
      <c r="J157" s="179"/>
      <c r="K157" s="179"/>
      <c r="L157" s="179"/>
    </row>
    <row r="158" ht="12.75" customHeight="1">
      <c r="J158" s="179"/>
      <c r="K158" s="179"/>
      <c r="L158" s="179"/>
    </row>
    <row r="159" ht="12.75" customHeight="1">
      <c r="J159" s="179"/>
      <c r="K159" s="179"/>
      <c r="L159" s="179"/>
    </row>
    <row r="160" ht="12.75" customHeight="1">
      <c r="J160" s="179"/>
      <c r="K160" s="179"/>
      <c r="L160" s="179"/>
    </row>
    <row r="161" ht="12.75" customHeight="1">
      <c r="J161" s="179"/>
      <c r="K161" s="179"/>
      <c r="L161" s="179"/>
    </row>
    <row r="162" ht="12.75" customHeight="1">
      <c r="J162" s="179"/>
      <c r="K162" s="179"/>
      <c r="L162" s="179"/>
    </row>
    <row r="163" ht="12.75" customHeight="1">
      <c r="J163" s="179"/>
      <c r="K163" s="179"/>
      <c r="L163" s="179"/>
    </row>
    <row r="164" ht="12.75" customHeight="1">
      <c r="J164" s="179"/>
      <c r="K164" s="179"/>
      <c r="L164" s="179"/>
    </row>
    <row r="165" ht="12.75" customHeight="1">
      <c r="J165" s="179"/>
      <c r="K165" s="179"/>
      <c r="L165" s="179"/>
    </row>
    <row r="166" ht="12.75" customHeight="1">
      <c r="J166" s="179"/>
      <c r="K166" s="179"/>
      <c r="L166" s="179"/>
    </row>
    <row r="167" ht="12.75" customHeight="1">
      <c r="J167" s="179"/>
      <c r="K167" s="179"/>
      <c r="L167" s="179"/>
    </row>
    <row r="168" ht="12.75" customHeight="1">
      <c r="J168" s="179"/>
      <c r="K168" s="179"/>
      <c r="L168" s="179"/>
    </row>
    <row r="169" ht="12.75" customHeight="1">
      <c r="J169" s="179"/>
      <c r="K169" s="179"/>
      <c r="L169" s="179"/>
    </row>
    <row r="170" ht="12.75" customHeight="1">
      <c r="J170" s="179"/>
      <c r="K170" s="179"/>
      <c r="L170" s="179"/>
    </row>
    <row r="171" ht="12.75" customHeight="1">
      <c r="J171" s="179"/>
      <c r="K171" s="179"/>
      <c r="L171" s="179"/>
    </row>
    <row r="172" ht="12.75" customHeight="1">
      <c r="J172" s="179"/>
      <c r="K172" s="179"/>
      <c r="L172" s="179"/>
    </row>
    <row r="173" ht="12.75" customHeight="1">
      <c r="J173" s="179"/>
      <c r="K173" s="179"/>
      <c r="L173" s="179"/>
    </row>
    <row r="174" ht="12.75" customHeight="1">
      <c r="J174" s="179"/>
      <c r="K174" s="179"/>
      <c r="L174" s="179"/>
    </row>
    <row r="175" ht="12.75" customHeight="1">
      <c r="J175" s="179"/>
      <c r="K175" s="179"/>
      <c r="L175" s="179"/>
    </row>
    <row r="176" ht="12.75" customHeight="1">
      <c r="J176" s="179"/>
      <c r="K176" s="179"/>
      <c r="L176" s="179"/>
    </row>
    <row r="177" ht="12.75" customHeight="1">
      <c r="J177" s="179"/>
      <c r="K177" s="179"/>
      <c r="L177" s="179"/>
    </row>
    <row r="178" ht="12.75" customHeight="1">
      <c r="J178" s="179"/>
      <c r="K178" s="179"/>
      <c r="L178" s="179"/>
    </row>
    <row r="179" ht="12.75" customHeight="1">
      <c r="J179" s="179"/>
      <c r="K179" s="179"/>
      <c r="L179" s="179"/>
    </row>
    <row r="180" ht="12.75" customHeight="1">
      <c r="J180" s="179"/>
      <c r="K180" s="179"/>
      <c r="L180" s="179"/>
    </row>
    <row r="181" ht="12.75" customHeight="1">
      <c r="J181" s="179"/>
      <c r="K181" s="179"/>
      <c r="L181" s="179"/>
    </row>
    <row r="182" ht="12.75" customHeight="1">
      <c r="J182" s="179"/>
      <c r="K182" s="179"/>
      <c r="L182" s="179"/>
    </row>
    <row r="183" ht="12.75" customHeight="1">
      <c r="J183" s="179"/>
      <c r="K183" s="179"/>
      <c r="L183" s="179"/>
    </row>
    <row r="184" ht="12.75" customHeight="1">
      <c r="J184" s="179"/>
      <c r="K184" s="179"/>
      <c r="L184" s="179"/>
    </row>
    <row r="185" ht="12.75" customHeight="1">
      <c r="J185" s="179"/>
      <c r="K185" s="179"/>
      <c r="L185" s="179"/>
    </row>
    <row r="186" ht="12.75" customHeight="1">
      <c r="J186" s="179"/>
      <c r="K186" s="179"/>
      <c r="L186" s="179"/>
    </row>
    <row r="187" ht="12.75" customHeight="1">
      <c r="J187" s="179"/>
      <c r="K187" s="179"/>
      <c r="L187" s="179"/>
    </row>
    <row r="188" ht="12.75" customHeight="1">
      <c r="J188" s="179"/>
      <c r="K188" s="179"/>
      <c r="L188" s="179"/>
    </row>
    <row r="189" ht="12.75" customHeight="1">
      <c r="J189" s="179"/>
      <c r="K189" s="179"/>
      <c r="L189" s="179"/>
    </row>
    <row r="190" ht="12.75" customHeight="1">
      <c r="J190" s="179"/>
      <c r="K190" s="179"/>
      <c r="L190" s="179"/>
    </row>
    <row r="191" ht="12.75" customHeight="1">
      <c r="J191" s="179"/>
      <c r="K191" s="179"/>
      <c r="L191" s="179"/>
    </row>
    <row r="192" ht="12.75" customHeight="1">
      <c r="J192" s="179"/>
      <c r="K192" s="179"/>
      <c r="L192" s="179"/>
    </row>
    <row r="193" ht="12.75" customHeight="1">
      <c r="J193" s="179"/>
      <c r="K193" s="179"/>
      <c r="L193" s="179"/>
    </row>
    <row r="194" ht="12.75" customHeight="1">
      <c r="J194" s="179"/>
      <c r="K194" s="179"/>
      <c r="L194" s="179"/>
    </row>
    <row r="195" ht="12.75" customHeight="1">
      <c r="J195" s="179"/>
      <c r="K195" s="179"/>
      <c r="L195" s="179"/>
    </row>
    <row r="196" ht="12.75" customHeight="1">
      <c r="J196" s="179"/>
      <c r="K196" s="179"/>
      <c r="L196" s="179"/>
    </row>
    <row r="197" ht="12.75" customHeight="1">
      <c r="J197" s="179"/>
      <c r="K197" s="179"/>
      <c r="L197" s="179"/>
    </row>
    <row r="198" ht="12.75" customHeight="1">
      <c r="J198" s="179"/>
      <c r="K198" s="179"/>
      <c r="L198" s="179"/>
    </row>
    <row r="199" ht="12.75" customHeight="1">
      <c r="J199" s="179"/>
      <c r="K199" s="179"/>
      <c r="L199" s="179"/>
    </row>
    <row r="200" ht="12.75" customHeight="1">
      <c r="J200" s="179"/>
      <c r="K200" s="179"/>
      <c r="L200" s="179"/>
    </row>
    <row r="201" ht="12.75" customHeight="1">
      <c r="J201" s="179"/>
      <c r="K201" s="179"/>
      <c r="L201" s="179"/>
    </row>
    <row r="202" ht="12.75" customHeight="1">
      <c r="J202" s="179"/>
      <c r="K202" s="179"/>
      <c r="L202" s="179"/>
    </row>
    <row r="203" ht="12.75" customHeight="1">
      <c r="J203" s="179"/>
      <c r="K203" s="179"/>
      <c r="L203" s="179"/>
    </row>
    <row r="204" ht="12.75" customHeight="1">
      <c r="J204" s="179"/>
      <c r="K204" s="179"/>
      <c r="L204" s="179"/>
    </row>
    <row r="205" ht="12.75" customHeight="1">
      <c r="J205" s="179"/>
      <c r="K205" s="179"/>
      <c r="L205" s="179"/>
    </row>
    <row r="206" ht="12.75" customHeight="1">
      <c r="J206" s="179"/>
      <c r="K206" s="179"/>
      <c r="L206" s="179"/>
    </row>
    <row r="207" ht="12.75" customHeight="1">
      <c r="J207" s="179"/>
      <c r="K207" s="179"/>
      <c r="L207" s="179"/>
    </row>
    <row r="208" ht="12.75" customHeight="1">
      <c r="J208" s="179"/>
      <c r="K208" s="179"/>
      <c r="L208" s="179"/>
    </row>
    <row r="209" ht="12.75" customHeight="1">
      <c r="J209" s="179"/>
      <c r="K209" s="179"/>
      <c r="L209" s="179"/>
    </row>
    <row r="210" ht="12.75" customHeight="1">
      <c r="J210" s="179"/>
      <c r="K210" s="179"/>
      <c r="L210" s="179"/>
    </row>
    <row r="211" ht="12.75" customHeight="1">
      <c r="J211" s="179"/>
      <c r="K211" s="179"/>
      <c r="L211" s="179"/>
    </row>
    <row r="212" ht="12.75" customHeight="1">
      <c r="J212" s="179"/>
      <c r="K212" s="179"/>
      <c r="L212" s="179"/>
    </row>
    <row r="213" ht="12.75" customHeight="1">
      <c r="J213" s="179"/>
      <c r="K213" s="179"/>
      <c r="L213" s="179"/>
    </row>
    <row r="214" ht="12.75" customHeight="1">
      <c r="J214" s="179"/>
      <c r="K214" s="179"/>
      <c r="L214" s="179"/>
    </row>
    <row r="215" ht="12.75" customHeight="1">
      <c r="J215" s="179"/>
      <c r="K215" s="179"/>
      <c r="L215" s="179"/>
    </row>
    <row r="216" ht="12.75" customHeight="1">
      <c r="J216" s="179"/>
      <c r="K216" s="179"/>
      <c r="L216" s="179"/>
    </row>
    <row r="217" ht="12.75" customHeight="1">
      <c r="J217" s="179"/>
      <c r="K217" s="179"/>
      <c r="L217" s="179"/>
    </row>
    <row r="218" ht="12.75" customHeight="1">
      <c r="J218" s="179"/>
      <c r="K218" s="179"/>
      <c r="L218" s="179"/>
    </row>
    <row r="219" ht="12.75" customHeight="1">
      <c r="J219" s="179"/>
      <c r="K219" s="179"/>
      <c r="L219" s="179"/>
    </row>
    <row r="220" ht="12.75" customHeight="1">
      <c r="J220" s="179"/>
      <c r="K220" s="179"/>
      <c r="L220" s="179"/>
    </row>
    <row r="221" ht="12.75" customHeight="1">
      <c r="J221" s="179"/>
      <c r="K221" s="179"/>
      <c r="L221" s="179"/>
    </row>
    <row r="222" ht="12.75" customHeight="1">
      <c r="J222" s="179"/>
      <c r="K222" s="179"/>
      <c r="L222" s="179"/>
    </row>
    <row r="223" ht="12.75" customHeight="1">
      <c r="J223" s="179"/>
      <c r="K223" s="179"/>
      <c r="L223" s="179"/>
    </row>
    <row r="224" ht="12.75" customHeight="1">
      <c r="J224" s="179"/>
      <c r="K224" s="179"/>
      <c r="L224" s="179"/>
    </row>
    <row r="225" ht="12.75" customHeight="1">
      <c r="J225" s="179"/>
      <c r="K225" s="179"/>
      <c r="L225" s="179"/>
    </row>
    <row r="226" ht="12.75" customHeight="1">
      <c r="J226" s="179"/>
      <c r="K226" s="179"/>
      <c r="L226" s="179"/>
    </row>
    <row r="227" ht="12.75" customHeight="1">
      <c r="J227" s="179"/>
      <c r="K227" s="179"/>
      <c r="L227" s="179"/>
    </row>
    <row r="228" ht="12.75" customHeight="1">
      <c r="J228" s="179"/>
      <c r="K228" s="179"/>
      <c r="L228" s="179"/>
    </row>
    <row r="229" ht="12.75" customHeight="1">
      <c r="J229" s="179"/>
      <c r="K229" s="179"/>
      <c r="L229" s="179"/>
    </row>
    <row r="230" ht="12.75" customHeight="1">
      <c r="J230" s="179"/>
      <c r="K230" s="179"/>
      <c r="L230" s="179"/>
    </row>
    <row r="231" ht="12.75" customHeight="1">
      <c r="J231" s="179"/>
      <c r="K231" s="179"/>
      <c r="L231" s="179"/>
    </row>
    <row r="232" ht="12.75" customHeight="1">
      <c r="J232" s="179"/>
      <c r="K232" s="179"/>
      <c r="L232" s="179"/>
    </row>
    <row r="233" ht="12.75" customHeight="1">
      <c r="J233" s="179"/>
      <c r="K233" s="179"/>
      <c r="L233" s="179"/>
    </row>
    <row r="234" ht="12.75" customHeight="1">
      <c r="J234" s="179"/>
      <c r="K234" s="179"/>
      <c r="L234" s="179"/>
    </row>
    <row r="235" ht="12.75" customHeight="1">
      <c r="J235" s="179"/>
      <c r="K235" s="179"/>
      <c r="L235" s="179"/>
    </row>
    <row r="236" ht="12.75" customHeight="1">
      <c r="J236" s="179"/>
      <c r="K236" s="179"/>
      <c r="L236" s="179"/>
    </row>
    <row r="237" ht="12.75" customHeight="1">
      <c r="J237" s="179"/>
      <c r="K237" s="179"/>
      <c r="L237" s="179"/>
    </row>
    <row r="238" ht="12.75" customHeight="1">
      <c r="J238" s="179"/>
      <c r="K238" s="179"/>
      <c r="L238" s="179"/>
    </row>
    <row r="239" ht="12.75" customHeight="1">
      <c r="J239" s="179"/>
      <c r="K239" s="179"/>
      <c r="L239" s="179"/>
    </row>
    <row r="240" ht="12.75" customHeight="1">
      <c r="J240" s="179"/>
      <c r="K240" s="179"/>
      <c r="L240" s="179"/>
    </row>
    <row r="241" ht="12.75" customHeight="1">
      <c r="J241" s="179"/>
      <c r="K241" s="179"/>
      <c r="L241" s="179"/>
    </row>
    <row r="242" ht="12.75" customHeight="1">
      <c r="J242" s="179"/>
      <c r="K242" s="179"/>
      <c r="L242" s="179"/>
    </row>
    <row r="243" ht="12.75" customHeight="1">
      <c r="J243" s="179"/>
      <c r="K243" s="179"/>
      <c r="L243" s="179"/>
    </row>
    <row r="244" ht="12.75" customHeight="1">
      <c r="J244" s="179"/>
      <c r="K244" s="179"/>
      <c r="L244" s="179"/>
    </row>
    <row r="245" ht="12.75" customHeight="1">
      <c r="J245" s="179"/>
      <c r="K245" s="179"/>
      <c r="L245" s="179"/>
    </row>
    <row r="246" ht="12.75" customHeight="1">
      <c r="J246" s="179"/>
      <c r="K246" s="179"/>
      <c r="L246" s="179"/>
    </row>
    <row r="247" ht="12.75" customHeight="1">
      <c r="J247" s="179"/>
      <c r="K247" s="179"/>
      <c r="L247" s="179"/>
    </row>
    <row r="248" ht="12.75" customHeight="1">
      <c r="J248" s="179"/>
      <c r="K248" s="179"/>
      <c r="L248" s="179"/>
    </row>
    <row r="249" ht="12.75" customHeight="1">
      <c r="J249" s="179"/>
      <c r="K249" s="179"/>
      <c r="L249" s="179"/>
    </row>
    <row r="250" ht="12.75" customHeight="1">
      <c r="J250" s="179"/>
      <c r="K250" s="179"/>
      <c r="L250" s="179"/>
    </row>
    <row r="251" ht="12.75" customHeight="1">
      <c r="J251" s="179"/>
      <c r="K251" s="179"/>
      <c r="L251" s="179"/>
    </row>
    <row r="252" ht="12.75" customHeight="1">
      <c r="J252" s="179"/>
      <c r="K252" s="179"/>
      <c r="L252" s="179"/>
    </row>
    <row r="253" ht="12.75" customHeight="1">
      <c r="J253" s="179"/>
      <c r="K253" s="179"/>
      <c r="L253" s="179"/>
    </row>
    <row r="254" ht="12.75" customHeight="1">
      <c r="J254" s="179"/>
      <c r="K254" s="179"/>
      <c r="L254" s="179"/>
    </row>
    <row r="255" ht="12.75" customHeight="1">
      <c r="J255" s="179"/>
      <c r="K255" s="179"/>
      <c r="L255" s="179"/>
    </row>
    <row r="256" ht="12.75" customHeight="1">
      <c r="J256" s="179"/>
      <c r="K256" s="179"/>
      <c r="L256" s="179"/>
    </row>
    <row r="257" ht="12.75" customHeight="1">
      <c r="J257" s="179"/>
      <c r="K257" s="179"/>
      <c r="L257" s="179"/>
    </row>
    <row r="258" ht="12.75" customHeight="1">
      <c r="J258" s="179"/>
      <c r="K258" s="179"/>
      <c r="L258" s="179"/>
    </row>
    <row r="259" ht="12.75" customHeight="1">
      <c r="J259" s="179"/>
      <c r="K259" s="179"/>
      <c r="L259" s="179"/>
    </row>
    <row r="260" ht="12.75" customHeight="1">
      <c r="J260" s="179"/>
      <c r="K260" s="179"/>
      <c r="L260" s="179"/>
    </row>
    <row r="261" ht="12.75" customHeight="1">
      <c r="J261" s="179"/>
      <c r="K261" s="179"/>
      <c r="L261" s="179"/>
    </row>
    <row r="262" ht="12.75" customHeight="1">
      <c r="J262" s="179"/>
      <c r="K262" s="179"/>
      <c r="L262" s="179"/>
    </row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7">
    <mergeCell ref="A1:H1"/>
    <mergeCell ref="O1:S1"/>
    <mergeCell ref="A2:H2"/>
    <mergeCell ref="O2:S2"/>
    <mergeCell ref="A3:H3"/>
    <mergeCell ref="O3:S3"/>
    <mergeCell ref="A28:A30"/>
    <mergeCell ref="Q34:R34"/>
    <mergeCell ref="Q35:R35"/>
    <mergeCell ref="Q36:R36"/>
    <mergeCell ref="Q37:R37"/>
    <mergeCell ref="Q38:R38"/>
    <mergeCell ref="Q39:R39"/>
    <mergeCell ref="Q40:R40"/>
    <mergeCell ref="Q45:R45"/>
    <mergeCell ref="Q46:R46"/>
    <mergeCell ref="Q44:R44"/>
    <mergeCell ref="Q47:R47"/>
    <mergeCell ref="Q52:R52"/>
    <mergeCell ref="Q53:R53"/>
    <mergeCell ref="Q54:R54"/>
    <mergeCell ref="Q41:R41"/>
    <mergeCell ref="Q42:R42"/>
    <mergeCell ref="Q43:R43"/>
    <mergeCell ref="C44:I44"/>
    <mergeCell ref="C45:I45"/>
    <mergeCell ref="C46:I46"/>
    <mergeCell ref="C47:I47"/>
    <mergeCell ref="C51:I51"/>
    <mergeCell ref="C52:I52"/>
    <mergeCell ref="C48:I48"/>
    <mergeCell ref="Q48:R48"/>
    <mergeCell ref="C49:I49"/>
    <mergeCell ref="Q49:R49"/>
    <mergeCell ref="C50:I50"/>
    <mergeCell ref="Q50:R50"/>
    <mergeCell ref="Q51:R51"/>
  </mergeCells>
  <printOptions/>
  <pageMargins bottom="0.75" footer="0.0" header="0.0" left="0.7" right="0.7" top="0.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8.88"/>
    <col customWidth="1" min="2" max="2" width="54.38"/>
    <col customWidth="1" min="3" max="3" width="44.0"/>
    <col customWidth="1" min="4" max="4" width="12.88"/>
    <col customWidth="1" min="5" max="5" width="8.63"/>
    <col customWidth="1" min="6" max="7" width="18.38"/>
    <col customWidth="1" min="8" max="8" width="7.5"/>
    <col customWidth="1" min="9" max="9" width="7.0"/>
    <col customWidth="1" min="10" max="10" width="24.88"/>
    <col customWidth="1" min="11" max="11" width="13.5"/>
    <col customWidth="1" min="12" max="12" width="8.88"/>
    <col customWidth="1" min="13" max="13" width="17.88"/>
    <col customWidth="1" min="14" max="14" width="9.88"/>
    <col customWidth="1" min="15" max="15" width="21.88"/>
  </cols>
  <sheetData>
    <row r="1" ht="12.75" customHeight="1">
      <c r="A1" s="250" t="s">
        <v>593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66"/>
      <c r="M1" s="66"/>
      <c r="N1" s="66"/>
      <c r="O1" s="66"/>
    </row>
    <row r="2" ht="12.75" customHeight="1">
      <c r="A2" s="250" t="s">
        <v>1199</v>
      </c>
      <c r="B2" s="40"/>
      <c r="C2" s="40"/>
      <c r="D2" s="40"/>
      <c r="E2" s="40"/>
      <c r="F2" s="40"/>
      <c r="G2" s="40"/>
      <c r="H2" s="40"/>
      <c r="I2" s="40"/>
      <c r="J2" s="40"/>
      <c r="K2" s="41"/>
      <c r="L2" s="66"/>
      <c r="M2" s="66"/>
      <c r="N2" s="66"/>
      <c r="O2" s="66"/>
    </row>
    <row r="3" ht="15.75" customHeight="1">
      <c r="A3" s="250" t="s">
        <v>1201</v>
      </c>
      <c r="B3" s="40"/>
      <c r="C3" s="40"/>
      <c r="D3" s="40"/>
      <c r="E3" s="40"/>
      <c r="F3" s="40"/>
      <c r="G3" s="40"/>
      <c r="H3" s="40"/>
      <c r="I3" s="40"/>
      <c r="J3" s="40"/>
      <c r="K3" s="41"/>
      <c r="L3" s="66"/>
      <c r="M3" s="66"/>
      <c r="N3" s="66"/>
      <c r="O3" s="66"/>
    </row>
    <row r="4" ht="15.75" customHeight="1">
      <c r="A4" s="190" t="s">
        <v>1</v>
      </c>
      <c r="B4" s="190" t="s">
        <v>1053</v>
      </c>
      <c r="C4" s="42" t="s">
        <v>68</v>
      </c>
      <c r="D4" s="42" t="s">
        <v>69</v>
      </c>
      <c r="E4" s="43" t="s">
        <v>596</v>
      </c>
      <c r="F4" s="42" t="s">
        <v>597</v>
      </c>
      <c r="G4" s="42" t="s">
        <v>598</v>
      </c>
      <c r="H4" s="42" t="s">
        <v>600</v>
      </c>
      <c r="I4" s="191" t="s">
        <v>665</v>
      </c>
      <c r="J4" s="190" t="s">
        <v>602</v>
      </c>
      <c r="K4" s="190" t="s">
        <v>1259</v>
      </c>
      <c r="L4" s="66"/>
      <c r="M4" s="66"/>
      <c r="N4" s="66"/>
      <c r="O4" s="66"/>
    </row>
    <row r="5" ht="15.75" customHeight="1">
      <c r="A5" s="297" t="s">
        <v>827</v>
      </c>
      <c r="B5" s="298" t="s">
        <v>570</v>
      </c>
      <c r="C5" s="299" t="s">
        <v>570</v>
      </c>
      <c r="D5" s="300">
        <v>4.000008006E9</v>
      </c>
      <c r="E5" s="301">
        <v>0.0</v>
      </c>
      <c r="F5" s="302" t="s">
        <v>648</v>
      </c>
      <c r="G5" s="302" t="s">
        <v>1260</v>
      </c>
      <c r="H5" s="303" t="s">
        <v>610</v>
      </c>
      <c r="I5" s="297"/>
      <c r="J5" s="297" t="s">
        <v>611</v>
      </c>
      <c r="K5" s="304">
        <v>345.0</v>
      </c>
      <c r="L5" s="66"/>
      <c r="M5" s="66"/>
      <c r="N5" s="66"/>
      <c r="O5" s="66"/>
    </row>
    <row r="6" ht="15.75" customHeight="1">
      <c r="A6" s="297" t="s">
        <v>827</v>
      </c>
      <c r="B6" s="298" t="s">
        <v>572</v>
      </c>
      <c r="C6" s="66" t="s">
        <v>572</v>
      </c>
      <c r="D6" s="37">
        <v>4.000008791E9</v>
      </c>
      <c r="E6" s="301">
        <v>0.0</v>
      </c>
      <c r="F6" s="302" t="s">
        <v>648</v>
      </c>
      <c r="G6" s="302" t="s">
        <v>1261</v>
      </c>
      <c r="H6" s="303" t="s">
        <v>616</v>
      </c>
      <c r="I6" s="297"/>
      <c r="J6" s="297" t="s">
        <v>611</v>
      </c>
      <c r="K6" s="304">
        <v>1035.0</v>
      </c>
      <c r="L6" s="66"/>
      <c r="M6" s="66"/>
      <c r="N6" s="66"/>
      <c r="O6" s="66"/>
    </row>
    <row r="7" ht="15.75" customHeight="1">
      <c r="A7" s="297" t="s">
        <v>967</v>
      </c>
      <c r="B7" s="298" t="s">
        <v>574</v>
      </c>
      <c r="C7" s="299" t="s">
        <v>574</v>
      </c>
      <c r="D7" s="300">
        <v>4.000008038E9</v>
      </c>
      <c r="E7" s="301">
        <v>0.0</v>
      </c>
      <c r="F7" s="302" t="s">
        <v>648</v>
      </c>
      <c r="G7" s="302" t="s">
        <v>1260</v>
      </c>
      <c r="H7" s="303" t="s">
        <v>610</v>
      </c>
      <c r="I7" s="297"/>
      <c r="J7" s="297" t="s">
        <v>611</v>
      </c>
      <c r="K7" s="304">
        <v>345.0</v>
      </c>
      <c r="L7" s="66"/>
      <c r="M7" s="66"/>
      <c r="N7" s="66"/>
      <c r="O7" s="66"/>
    </row>
    <row r="8" ht="15.75" customHeight="1">
      <c r="A8" s="297" t="s">
        <v>967</v>
      </c>
      <c r="B8" s="298" t="s">
        <v>576</v>
      </c>
      <c r="C8" s="66" t="s">
        <v>576</v>
      </c>
      <c r="D8" s="37">
        <v>4.000008794E9</v>
      </c>
      <c r="E8" s="301">
        <v>0.0</v>
      </c>
      <c r="F8" s="302" t="s">
        <v>648</v>
      </c>
      <c r="G8" s="302" t="s">
        <v>1261</v>
      </c>
      <c r="H8" s="303" t="s">
        <v>616</v>
      </c>
      <c r="I8" s="297"/>
      <c r="J8" s="297" t="s">
        <v>611</v>
      </c>
      <c r="K8" s="304">
        <v>1035.0</v>
      </c>
      <c r="L8" s="66"/>
      <c r="M8" s="66"/>
      <c r="N8" s="66"/>
      <c r="O8" s="66"/>
    </row>
    <row r="9" ht="15.75" customHeight="1">
      <c r="A9" s="297" t="s">
        <v>725</v>
      </c>
      <c r="B9" s="298" t="s">
        <v>578</v>
      </c>
      <c r="C9" s="299" t="s">
        <v>578</v>
      </c>
      <c r="D9" s="300">
        <v>4.000008055E9</v>
      </c>
      <c r="E9" s="301">
        <v>0.0</v>
      </c>
      <c r="F9" s="302" t="s">
        <v>648</v>
      </c>
      <c r="G9" s="302" t="s">
        <v>1260</v>
      </c>
      <c r="H9" s="303" t="s">
        <v>610</v>
      </c>
      <c r="I9" s="297"/>
      <c r="J9" s="297" t="s">
        <v>611</v>
      </c>
      <c r="K9" s="304">
        <v>345.0</v>
      </c>
      <c r="L9" s="66"/>
      <c r="M9" s="66"/>
      <c r="N9" s="66"/>
      <c r="O9" s="66"/>
    </row>
    <row r="10" ht="15.75" customHeight="1">
      <c r="A10" s="297" t="s">
        <v>725</v>
      </c>
      <c r="B10" s="298" t="s">
        <v>580</v>
      </c>
      <c r="C10" s="66" t="s">
        <v>580</v>
      </c>
      <c r="D10" s="37">
        <v>4.000008788E9</v>
      </c>
      <c r="E10" s="301">
        <v>0.0</v>
      </c>
      <c r="F10" s="302" t="s">
        <v>648</v>
      </c>
      <c r="G10" s="302" t="s">
        <v>1261</v>
      </c>
      <c r="H10" s="303" t="s">
        <v>616</v>
      </c>
      <c r="I10" s="297"/>
      <c r="J10" s="297" t="s">
        <v>611</v>
      </c>
      <c r="K10" s="304">
        <v>1035.0</v>
      </c>
      <c r="L10" s="66"/>
      <c r="M10" s="66"/>
      <c r="N10" s="66"/>
      <c r="O10" s="66"/>
    </row>
    <row r="11" ht="15.75" customHeight="1">
      <c r="A11" s="297" t="s">
        <v>835</v>
      </c>
      <c r="B11" s="298" t="s">
        <v>582</v>
      </c>
      <c r="C11" s="299" t="s">
        <v>582</v>
      </c>
      <c r="D11" s="300">
        <v>4.000008037E9</v>
      </c>
      <c r="E11" s="301">
        <v>0.0</v>
      </c>
      <c r="F11" s="302" t="s">
        <v>648</v>
      </c>
      <c r="G11" s="302" t="s">
        <v>1260</v>
      </c>
      <c r="H11" s="303" t="s">
        <v>610</v>
      </c>
      <c r="I11" s="297"/>
      <c r="J11" s="297" t="s">
        <v>611</v>
      </c>
      <c r="K11" s="304">
        <v>345.0</v>
      </c>
      <c r="L11" s="66"/>
      <c r="M11" s="66"/>
      <c r="N11" s="66"/>
      <c r="O11" s="66"/>
    </row>
    <row r="12" ht="15.75" customHeight="1">
      <c r="A12" s="297" t="s">
        <v>835</v>
      </c>
      <c r="B12" s="298" t="s">
        <v>584</v>
      </c>
      <c r="C12" s="66" t="s">
        <v>584</v>
      </c>
      <c r="D12" s="37">
        <v>4.000008781E9</v>
      </c>
      <c r="E12" s="301">
        <v>0.0</v>
      </c>
      <c r="F12" s="302" t="s">
        <v>648</v>
      </c>
      <c r="G12" s="302" t="s">
        <v>1261</v>
      </c>
      <c r="H12" s="303" t="s">
        <v>616</v>
      </c>
      <c r="I12" s="297"/>
      <c r="J12" s="297" t="s">
        <v>611</v>
      </c>
      <c r="K12" s="304">
        <v>1035.0</v>
      </c>
      <c r="L12" s="66"/>
      <c r="M12" s="66"/>
      <c r="N12" s="66"/>
      <c r="O12" s="66"/>
    </row>
    <row r="13" ht="15.75" customHeight="1">
      <c r="A13" s="200" t="s">
        <v>18</v>
      </c>
      <c r="B13" s="145" t="s">
        <v>1247</v>
      </c>
      <c r="C13" s="305" t="s">
        <v>586</v>
      </c>
      <c r="D13" s="30">
        <v>4.000007881E9</v>
      </c>
      <c r="E13" s="251">
        <v>0.0</v>
      </c>
      <c r="F13" s="27" t="s">
        <v>648</v>
      </c>
      <c r="G13" s="27" t="s">
        <v>1260</v>
      </c>
      <c r="H13" s="27" t="s">
        <v>1262</v>
      </c>
      <c r="I13" s="200"/>
      <c r="J13" s="200" t="s">
        <v>1129</v>
      </c>
      <c r="K13" s="60">
        <v>439.0</v>
      </c>
      <c r="L13" s="66"/>
      <c r="M13" s="66"/>
      <c r="N13" s="66"/>
      <c r="O13" s="66"/>
    </row>
    <row r="14" ht="15.75" customHeight="1">
      <c r="A14" s="200" t="s">
        <v>835</v>
      </c>
      <c r="B14" s="145" t="s">
        <v>1248</v>
      </c>
      <c r="C14" s="305" t="s">
        <v>587</v>
      </c>
      <c r="D14" s="30">
        <v>4.000008405E9</v>
      </c>
      <c r="E14" s="251">
        <v>0.0</v>
      </c>
      <c r="F14" s="27" t="s">
        <v>648</v>
      </c>
      <c r="G14" s="27" t="s">
        <v>1260</v>
      </c>
      <c r="H14" s="27" t="s">
        <v>1262</v>
      </c>
      <c r="I14" s="200"/>
      <c r="J14" s="200" t="s">
        <v>1129</v>
      </c>
      <c r="K14" s="60">
        <v>429.0</v>
      </c>
      <c r="L14" s="66"/>
      <c r="M14" s="66"/>
      <c r="N14" s="66"/>
      <c r="O14" s="66"/>
    </row>
    <row r="15" ht="15.75" customHeight="1">
      <c r="A15" s="200" t="s">
        <v>970</v>
      </c>
      <c r="B15" s="145" t="s">
        <v>1250</v>
      </c>
      <c r="C15" s="305" t="s">
        <v>588</v>
      </c>
      <c r="D15" s="30">
        <v>4.000007973E9</v>
      </c>
      <c r="E15" s="251">
        <v>0.0</v>
      </c>
      <c r="F15" s="27" t="s">
        <v>648</v>
      </c>
      <c r="G15" s="27" t="s">
        <v>1260</v>
      </c>
      <c r="H15" s="27" t="s">
        <v>1262</v>
      </c>
      <c r="I15" s="200"/>
      <c r="J15" s="200" t="s">
        <v>1134</v>
      </c>
      <c r="K15" s="60">
        <v>296.0</v>
      </c>
      <c r="L15" s="66"/>
      <c r="M15" s="66"/>
      <c r="N15" s="66"/>
      <c r="O15" s="66"/>
    </row>
    <row r="16" ht="15.75" customHeight="1">
      <c r="A16" s="226" t="s">
        <v>1</v>
      </c>
      <c r="B16" s="226" t="s">
        <v>1135</v>
      </c>
      <c r="C16" s="226"/>
      <c r="D16" s="226"/>
      <c r="E16" s="256"/>
      <c r="F16" s="226"/>
      <c r="G16" s="226"/>
      <c r="H16" s="226"/>
      <c r="I16" s="244" t="s">
        <v>601</v>
      </c>
      <c r="J16" s="41"/>
      <c r="K16" s="31"/>
      <c r="L16" s="66"/>
      <c r="M16" s="66"/>
      <c r="N16" s="66"/>
      <c r="O16" s="66"/>
    </row>
    <row r="17" ht="15.75" customHeight="1">
      <c r="A17" s="289" t="s">
        <v>1120</v>
      </c>
      <c r="B17" s="288" t="s">
        <v>1121</v>
      </c>
      <c r="C17" s="30" t="s">
        <v>451</v>
      </c>
      <c r="D17" s="30">
        <v>4.000007951E9</v>
      </c>
      <c r="E17" s="251">
        <v>0.12</v>
      </c>
      <c r="F17" s="27" t="s">
        <v>934</v>
      </c>
      <c r="G17" s="27" t="s">
        <v>1263</v>
      </c>
      <c r="H17" s="27" t="s">
        <v>1262</v>
      </c>
      <c r="I17" s="172">
        <v>1.0</v>
      </c>
      <c r="J17" s="31"/>
      <c r="K17" s="60">
        <v>75.0</v>
      </c>
      <c r="L17" s="66"/>
      <c r="M17" s="66"/>
      <c r="N17" s="66"/>
      <c r="O17" s="66"/>
    </row>
    <row r="18" ht="15.75" customHeight="1">
      <c r="A18" s="223"/>
      <c r="B18" s="288" t="s">
        <v>1123</v>
      </c>
      <c r="C18" s="30" t="s">
        <v>451</v>
      </c>
      <c r="D18" s="30">
        <v>4.000007951E9</v>
      </c>
      <c r="E18" s="251">
        <v>0.12</v>
      </c>
      <c r="F18" s="27" t="s">
        <v>934</v>
      </c>
      <c r="G18" s="27" t="s">
        <v>1263</v>
      </c>
      <c r="H18" s="27" t="s">
        <v>1262</v>
      </c>
      <c r="I18" s="172">
        <v>1.0</v>
      </c>
      <c r="J18" s="31"/>
      <c r="K18" s="60">
        <v>75.0</v>
      </c>
      <c r="L18" s="66"/>
      <c r="M18" s="66"/>
      <c r="N18" s="66"/>
      <c r="O18" s="66"/>
    </row>
    <row r="19" ht="15.75" customHeight="1">
      <c r="A19" s="224"/>
      <c r="B19" s="288" t="s">
        <v>1125</v>
      </c>
      <c r="C19" s="30" t="s">
        <v>228</v>
      </c>
      <c r="D19" s="30">
        <v>4.00000795E9</v>
      </c>
      <c r="E19" s="251">
        <v>0.12</v>
      </c>
      <c r="F19" s="27" t="s">
        <v>934</v>
      </c>
      <c r="G19" s="27" t="s">
        <v>1263</v>
      </c>
      <c r="H19" s="27" t="s">
        <v>1262</v>
      </c>
      <c r="I19" s="172">
        <v>1.0</v>
      </c>
      <c r="J19" s="31"/>
      <c r="K19" s="60">
        <v>50.0</v>
      </c>
      <c r="L19" s="66"/>
      <c r="M19" s="66"/>
      <c r="N19" s="66"/>
      <c r="O19" s="66"/>
    </row>
    <row r="20" ht="15.75" customHeight="1">
      <c r="A20" s="282" t="s">
        <v>973</v>
      </c>
      <c r="B20" s="288" t="s">
        <v>1127</v>
      </c>
      <c r="C20" s="30" t="s">
        <v>452</v>
      </c>
      <c r="D20" s="30">
        <v>4.0000035E9</v>
      </c>
      <c r="E20" s="251">
        <v>0.12</v>
      </c>
      <c r="F20" s="27" t="s">
        <v>934</v>
      </c>
      <c r="G20" s="27" t="s">
        <v>1263</v>
      </c>
      <c r="H20" s="27" t="s">
        <v>1262</v>
      </c>
      <c r="I20" s="172">
        <v>1.0</v>
      </c>
      <c r="J20" s="31"/>
      <c r="K20" s="60">
        <v>85.0</v>
      </c>
      <c r="L20" s="66"/>
      <c r="M20" s="66"/>
      <c r="N20" s="66"/>
      <c r="O20" s="66"/>
    </row>
    <row r="21" ht="15.75" customHeight="1">
      <c r="A21" s="282" t="s">
        <v>973</v>
      </c>
      <c r="B21" s="288" t="s">
        <v>1130</v>
      </c>
      <c r="C21" s="30" t="s">
        <v>453</v>
      </c>
      <c r="D21" s="30">
        <v>4.000007941E9</v>
      </c>
      <c r="E21" s="251">
        <v>0.12</v>
      </c>
      <c r="F21" s="27" t="s">
        <v>934</v>
      </c>
      <c r="G21" s="27" t="s">
        <v>1263</v>
      </c>
      <c r="H21" s="27" t="s">
        <v>1262</v>
      </c>
      <c r="I21" s="163">
        <v>5.0</v>
      </c>
      <c r="J21" s="31"/>
      <c r="K21" s="60">
        <f>85*5</f>
        <v>425</v>
      </c>
      <c r="L21" s="66"/>
      <c r="M21" s="66"/>
      <c r="N21" s="66"/>
      <c r="O21" s="66"/>
    </row>
    <row r="22" ht="15.75" customHeight="1">
      <c r="A22" s="288" t="s">
        <v>974</v>
      </c>
      <c r="B22" s="288" t="s">
        <v>1249</v>
      </c>
      <c r="C22" s="300" t="s">
        <v>454</v>
      </c>
      <c r="D22" s="300">
        <v>4.000007953E9</v>
      </c>
      <c r="E22" s="301">
        <v>0.12</v>
      </c>
      <c r="F22" s="27" t="s">
        <v>934</v>
      </c>
      <c r="G22" s="302" t="s">
        <v>1263</v>
      </c>
      <c r="H22" s="302" t="s">
        <v>1262</v>
      </c>
      <c r="I22" s="306">
        <v>1.0</v>
      </c>
      <c r="J22" s="303"/>
      <c r="K22" s="304">
        <v>100.0</v>
      </c>
      <c r="L22" s="66"/>
      <c r="M22" s="66"/>
      <c r="N22" s="66"/>
      <c r="O22" s="66"/>
    </row>
    <row r="23" ht="15.75" customHeight="1">
      <c r="A23" s="288" t="s">
        <v>975</v>
      </c>
      <c r="B23" s="288" t="s">
        <v>1249</v>
      </c>
      <c r="C23" s="300" t="s">
        <v>454</v>
      </c>
      <c r="D23" s="300">
        <v>4.000007953E9</v>
      </c>
      <c r="E23" s="301">
        <v>0.12</v>
      </c>
      <c r="F23" s="27" t="s">
        <v>934</v>
      </c>
      <c r="G23" s="302" t="s">
        <v>1263</v>
      </c>
      <c r="H23" s="302" t="s">
        <v>1262</v>
      </c>
      <c r="I23" s="306">
        <v>1.0</v>
      </c>
      <c r="J23" s="303"/>
      <c r="K23" s="304">
        <v>100.0</v>
      </c>
      <c r="L23" s="66"/>
      <c r="M23" s="66"/>
      <c r="N23" s="66"/>
      <c r="O23" s="66"/>
    </row>
    <row r="24" ht="15.75" customHeight="1">
      <c r="A24" s="288" t="s">
        <v>976</v>
      </c>
      <c r="B24" s="288" t="s">
        <v>1249</v>
      </c>
      <c r="C24" s="300" t="s">
        <v>454</v>
      </c>
      <c r="D24" s="300">
        <v>4.000007953E9</v>
      </c>
      <c r="E24" s="301">
        <v>0.12</v>
      </c>
      <c r="F24" s="27" t="s">
        <v>934</v>
      </c>
      <c r="G24" s="302" t="s">
        <v>1263</v>
      </c>
      <c r="H24" s="302" t="s">
        <v>1262</v>
      </c>
      <c r="I24" s="307">
        <v>1.0</v>
      </c>
      <c r="J24" s="303"/>
      <c r="K24" s="304">
        <v>100.0</v>
      </c>
      <c r="L24" s="66"/>
      <c r="M24" s="66"/>
      <c r="N24" s="66"/>
      <c r="O24" s="66"/>
    </row>
    <row r="25" ht="15.75" customHeight="1">
      <c r="A25" s="288" t="s">
        <v>730</v>
      </c>
      <c r="B25" s="288" t="s">
        <v>1138</v>
      </c>
      <c r="C25" s="30" t="s">
        <v>323</v>
      </c>
      <c r="D25" s="30">
        <v>4.000007942E9</v>
      </c>
      <c r="E25" s="251">
        <v>0.12</v>
      </c>
      <c r="F25" s="27" t="s">
        <v>934</v>
      </c>
      <c r="G25" s="27" t="s">
        <v>1263</v>
      </c>
      <c r="H25" s="27" t="s">
        <v>1262</v>
      </c>
      <c r="I25" s="163">
        <v>2.0</v>
      </c>
      <c r="J25" s="31"/>
      <c r="K25" s="60">
        <v>170.0</v>
      </c>
      <c r="L25" s="66"/>
      <c r="M25" s="66"/>
      <c r="N25" s="66"/>
      <c r="O25" s="66"/>
    </row>
    <row r="26" ht="15.75" customHeight="1">
      <c r="A26" s="282" t="s">
        <v>1140</v>
      </c>
      <c r="B26" s="288" t="s">
        <v>1141</v>
      </c>
      <c r="C26" s="30" t="s">
        <v>561</v>
      </c>
      <c r="D26" s="30">
        <v>4.00000794E9</v>
      </c>
      <c r="E26" s="251">
        <v>0.12</v>
      </c>
      <c r="F26" s="27" t="s">
        <v>934</v>
      </c>
      <c r="G26" s="27" t="s">
        <v>1263</v>
      </c>
      <c r="H26" s="27" t="s">
        <v>1262</v>
      </c>
      <c r="I26" s="172">
        <v>1.0</v>
      </c>
      <c r="J26" s="31"/>
      <c r="K26" s="60">
        <v>100.0</v>
      </c>
      <c r="L26" s="66"/>
      <c r="M26" s="66"/>
      <c r="N26" s="66"/>
      <c r="O26" s="66"/>
    </row>
    <row r="27" ht="15.75" customHeight="1">
      <c r="A27" s="288" t="s">
        <v>1251</v>
      </c>
      <c r="B27" s="288" t="s">
        <v>1144</v>
      </c>
      <c r="C27" s="30" t="s">
        <v>323</v>
      </c>
      <c r="D27" s="30">
        <v>4.000007942E9</v>
      </c>
      <c r="E27" s="251">
        <v>0.12</v>
      </c>
      <c r="F27" s="27" t="s">
        <v>934</v>
      </c>
      <c r="G27" s="27" t="s">
        <v>1263</v>
      </c>
      <c r="H27" s="27" t="s">
        <v>1262</v>
      </c>
      <c r="I27" s="172">
        <v>2.0</v>
      </c>
      <c r="J27" s="308"/>
      <c r="K27" s="60">
        <v>170.0</v>
      </c>
      <c r="L27" s="66"/>
      <c r="M27" s="66"/>
      <c r="N27" s="66"/>
      <c r="O27" s="66"/>
    </row>
    <row r="28" ht="15.75" customHeight="1">
      <c r="A28" s="288" t="s">
        <v>978</v>
      </c>
      <c r="B28" s="288" t="s">
        <v>1144</v>
      </c>
      <c r="C28" s="30" t="s">
        <v>323</v>
      </c>
      <c r="D28" s="30">
        <v>4.000007942E9</v>
      </c>
      <c r="E28" s="251">
        <v>0.12</v>
      </c>
      <c r="F28" s="27" t="s">
        <v>934</v>
      </c>
      <c r="G28" s="27" t="s">
        <v>1263</v>
      </c>
      <c r="H28" s="27" t="s">
        <v>1262</v>
      </c>
      <c r="I28" s="172">
        <v>1.0</v>
      </c>
      <c r="J28" s="308"/>
      <c r="K28" s="60">
        <v>85.0</v>
      </c>
      <c r="L28" s="66"/>
      <c r="M28" s="66"/>
      <c r="N28" s="66"/>
      <c r="O28" s="66"/>
    </row>
    <row r="29" ht="15.75" customHeight="1">
      <c r="A29" s="288" t="s">
        <v>750</v>
      </c>
      <c r="B29" s="288" t="s">
        <v>1144</v>
      </c>
      <c r="C29" s="30" t="s">
        <v>323</v>
      </c>
      <c r="D29" s="30">
        <v>4.000007942E9</v>
      </c>
      <c r="E29" s="251">
        <v>0.12</v>
      </c>
      <c r="F29" s="27" t="s">
        <v>934</v>
      </c>
      <c r="G29" s="27" t="s">
        <v>1263</v>
      </c>
      <c r="H29" s="27" t="s">
        <v>1262</v>
      </c>
      <c r="I29" s="172">
        <v>1.0</v>
      </c>
      <c r="J29" s="31"/>
      <c r="K29" s="60">
        <v>85.0</v>
      </c>
      <c r="L29" s="66"/>
      <c r="M29" s="66"/>
      <c r="N29" s="66"/>
      <c r="O29" s="66"/>
    </row>
    <row r="30" ht="15.75" customHeight="1">
      <c r="A30" s="288" t="s">
        <v>1151</v>
      </c>
      <c r="B30" s="231" t="s">
        <v>1152</v>
      </c>
      <c r="C30" s="30" t="s">
        <v>229</v>
      </c>
      <c r="D30" s="30">
        <v>4.000007944E9</v>
      </c>
      <c r="E30" s="251">
        <v>0.0</v>
      </c>
      <c r="F30" s="27" t="s">
        <v>934</v>
      </c>
      <c r="G30" s="27" t="s">
        <v>1263</v>
      </c>
      <c r="H30" s="27" t="s">
        <v>1262</v>
      </c>
      <c r="I30" s="172">
        <v>1.0</v>
      </c>
      <c r="J30" s="31"/>
      <c r="K30" s="60">
        <v>60.0</v>
      </c>
      <c r="L30" s="66"/>
      <c r="M30" s="66"/>
      <c r="N30" s="66"/>
      <c r="O30" s="66"/>
    </row>
    <row r="31" ht="15.75" customHeight="1">
      <c r="A31" s="226" t="s">
        <v>1</v>
      </c>
      <c r="B31" s="226" t="s">
        <v>1155</v>
      </c>
      <c r="C31" s="226"/>
      <c r="D31" s="226"/>
      <c r="E31" s="256"/>
      <c r="F31" s="226"/>
      <c r="G31" s="226"/>
      <c r="H31" s="226"/>
      <c r="I31" s="236" t="s">
        <v>601</v>
      </c>
      <c r="J31" s="41"/>
      <c r="K31" s="31"/>
      <c r="L31" s="66"/>
      <c r="M31" s="66"/>
      <c r="N31" s="66"/>
      <c r="O31" s="66"/>
    </row>
    <row r="32" ht="15.75" customHeight="1">
      <c r="A32" s="145" t="s">
        <v>50</v>
      </c>
      <c r="B32" s="246" t="s">
        <v>54</v>
      </c>
      <c r="C32" s="305" t="s">
        <v>589</v>
      </c>
      <c r="D32" s="30">
        <v>4.000007543E9</v>
      </c>
      <c r="E32" s="251">
        <v>0.18</v>
      </c>
      <c r="F32" s="27" t="s">
        <v>648</v>
      </c>
      <c r="G32" s="27" t="s">
        <v>1264</v>
      </c>
      <c r="H32" s="27" t="s">
        <v>1265</v>
      </c>
      <c r="I32" s="228">
        <v>1.0</v>
      </c>
      <c r="J32" s="41"/>
      <c r="K32" s="60">
        <v>1000.0</v>
      </c>
      <c r="L32" s="66"/>
      <c r="M32" s="66"/>
      <c r="N32" s="66"/>
      <c r="O32" s="66"/>
    </row>
    <row r="33" ht="15.75" customHeight="1">
      <c r="A33" s="226" t="s">
        <v>1</v>
      </c>
      <c r="B33" s="243" t="s">
        <v>1160</v>
      </c>
      <c r="C33" s="226"/>
      <c r="D33" s="226"/>
      <c r="E33" s="256"/>
      <c r="F33" s="226"/>
      <c r="G33" s="226"/>
      <c r="H33" s="226"/>
      <c r="I33" s="244" t="s">
        <v>601</v>
      </c>
      <c r="J33" s="41"/>
      <c r="K33" s="31"/>
      <c r="L33" s="66"/>
      <c r="M33" s="66"/>
      <c r="N33" s="66"/>
      <c r="O33" s="66"/>
    </row>
    <row r="34" ht="15.75" customHeight="1">
      <c r="A34" s="145" t="s">
        <v>626</v>
      </c>
      <c r="B34" s="145" t="s">
        <v>626</v>
      </c>
      <c r="C34" s="29" t="s">
        <v>231</v>
      </c>
      <c r="D34" s="29">
        <v>4.000004485E9</v>
      </c>
      <c r="E34" s="251">
        <v>0.18</v>
      </c>
      <c r="F34" s="27" t="s">
        <v>648</v>
      </c>
      <c r="G34" s="27" t="s">
        <v>1266</v>
      </c>
      <c r="H34" s="27" t="s">
        <v>1262</v>
      </c>
      <c r="I34" s="228">
        <v>1.0</v>
      </c>
      <c r="J34" s="41"/>
      <c r="K34" s="309">
        <v>150.0</v>
      </c>
      <c r="L34" s="66"/>
      <c r="M34" s="66"/>
      <c r="N34" s="66"/>
      <c r="O34" s="66"/>
    </row>
    <row r="35" ht="15.75" customHeight="1">
      <c r="A35" s="145" t="s">
        <v>626</v>
      </c>
      <c r="B35" s="145" t="s">
        <v>626</v>
      </c>
      <c r="C35" s="29" t="s">
        <v>76</v>
      </c>
      <c r="D35" s="29">
        <v>4.000002451E9</v>
      </c>
      <c r="E35" s="251">
        <v>0.18</v>
      </c>
      <c r="F35" s="27" t="s">
        <v>648</v>
      </c>
      <c r="G35" s="27" t="s">
        <v>1266</v>
      </c>
      <c r="H35" s="27" t="s">
        <v>1262</v>
      </c>
      <c r="I35" s="228">
        <v>1.0</v>
      </c>
      <c r="J35" s="41"/>
      <c r="K35" s="224"/>
      <c r="L35" s="66"/>
      <c r="M35" s="66"/>
      <c r="N35" s="66"/>
      <c r="O35" s="66"/>
    </row>
    <row r="36" ht="15.75" customHeight="1">
      <c r="A36" s="145" t="s">
        <v>630</v>
      </c>
      <c r="B36" s="145" t="s">
        <v>630</v>
      </c>
      <c r="C36" s="29" t="s">
        <v>76</v>
      </c>
      <c r="D36" s="29">
        <v>4.000002451E9</v>
      </c>
      <c r="E36" s="251">
        <v>0.18</v>
      </c>
      <c r="F36" s="27" t="s">
        <v>648</v>
      </c>
      <c r="G36" s="27" t="s">
        <v>1266</v>
      </c>
      <c r="H36" s="27" t="s">
        <v>1262</v>
      </c>
      <c r="I36" s="228">
        <v>2.0</v>
      </c>
      <c r="J36" s="41"/>
      <c r="K36" s="309">
        <v>300.0</v>
      </c>
      <c r="L36" s="66"/>
      <c r="M36" s="66"/>
      <c r="N36" s="66"/>
      <c r="O36" s="66"/>
    </row>
    <row r="37" ht="15.75" customHeight="1">
      <c r="A37" s="145" t="s">
        <v>630</v>
      </c>
      <c r="B37" s="145" t="s">
        <v>630</v>
      </c>
      <c r="C37" s="29" t="s">
        <v>77</v>
      </c>
      <c r="D37" s="29">
        <v>4.000002253E9</v>
      </c>
      <c r="E37" s="251">
        <v>0.18</v>
      </c>
      <c r="F37" s="27" t="s">
        <v>648</v>
      </c>
      <c r="G37" s="27" t="s">
        <v>1266</v>
      </c>
      <c r="H37" s="27" t="s">
        <v>1262</v>
      </c>
      <c r="I37" s="228">
        <v>2.0</v>
      </c>
      <c r="J37" s="41"/>
      <c r="K37" s="224"/>
      <c r="L37" s="66"/>
      <c r="M37" s="66"/>
      <c r="N37" s="66"/>
      <c r="O37" s="66"/>
    </row>
    <row r="38" ht="15.75" customHeight="1">
      <c r="A38" s="246" t="s">
        <v>756</v>
      </c>
      <c r="B38" s="145"/>
      <c r="C38" s="29" t="s">
        <v>233</v>
      </c>
      <c r="D38" s="29">
        <v>4.000007512E9</v>
      </c>
      <c r="E38" s="251">
        <v>0.18</v>
      </c>
      <c r="F38" s="27" t="s">
        <v>648</v>
      </c>
      <c r="G38" s="27"/>
      <c r="H38" s="27" t="s">
        <v>1262</v>
      </c>
      <c r="I38" s="228">
        <v>1.0</v>
      </c>
      <c r="J38" s="41"/>
      <c r="K38" s="60">
        <v>400.0</v>
      </c>
      <c r="L38" s="66"/>
      <c r="M38" s="66"/>
      <c r="N38" s="66"/>
      <c r="O38" s="66"/>
    </row>
    <row r="39" ht="15.75" customHeight="1">
      <c r="A39" s="246" t="s">
        <v>235</v>
      </c>
      <c r="B39" s="145"/>
      <c r="C39" s="29" t="s">
        <v>235</v>
      </c>
      <c r="D39" s="29">
        <v>8400003.0</v>
      </c>
      <c r="E39" s="251">
        <v>0.18</v>
      </c>
      <c r="F39" s="27" t="s">
        <v>648</v>
      </c>
      <c r="G39" s="27"/>
      <c r="H39" s="27" t="s">
        <v>1262</v>
      </c>
      <c r="I39" s="228">
        <v>1.0</v>
      </c>
      <c r="J39" s="41"/>
      <c r="K39" s="60">
        <v>300.0</v>
      </c>
      <c r="L39" s="66"/>
      <c r="M39" s="66"/>
      <c r="N39" s="66"/>
      <c r="O39" s="66"/>
    </row>
    <row r="40" ht="15.75" customHeight="1">
      <c r="A40" s="246" t="s">
        <v>82</v>
      </c>
      <c r="B40" s="246" t="s">
        <v>82</v>
      </c>
      <c r="C40" s="305" t="s">
        <v>82</v>
      </c>
      <c r="D40" s="30">
        <v>4.000004287E9</v>
      </c>
      <c r="E40" s="251">
        <v>0.18</v>
      </c>
      <c r="F40" s="27" t="s">
        <v>648</v>
      </c>
      <c r="G40" s="27" t="s">
        <v>1267</v>
      </c>
      <c r="H40" s="27" t="s">
        <v>1262</v>
      </c>
      <c r="I40" s="228">
        <v>1.0</v>
      </c>
      <c r="J40" s="41"/>
      <c r="K40" s="60">
        <v>200.0</v>
      </c>
      <c r="L40" s="66"/>
      <c r="M40" s="66"/>
      <c r="N40" s="66"/>
      <c r="O40" s="66"/>
    </row>
    <row r="41" ht="15.75" customHeight="1">
      <c r="A41" s="246" t="s">
        <v>634</v>
      </c>
      <c r="B41" s="246" t="s">
        <v>232</v>
      </c>
      <c r="C41" s="305" t="s">
        <v>232</v>
      </c>
      <c r="D41" s="30">
        <v>4.000003881E9</v>
      </c>
      <c r="E41" s="251">
        <v>0.18</v>
      </c>
      <c r="F41" s="27" t="s">
        <v>648</v>
      </c>
      <c r="G41" s="27" t="s">
        <v>1268</v>
      </c>
      <c r="H41" s="27" t="s">
        <v>1262</v>
      </c>
      <c r="I41" s="228">
        <v>1.0</v>
      </c>
      <c r="J41" s="41"/>
      <c r="K41" s="60">
        <v>200.0</v>
      </c>
      <c r="L41" s="66"/>
      <c r="M41" s="66"/>
      <c r="N41" s="66"/>
      <c r="O41" s="66"/>
    </row>
    <row r="42" ht="15.75" customHeight="1">
      <c r="A42" s="246" t="s">
        <v>631</v>
      </c>
      <c r="B42" s="145" t="s">
        <v>1269</v>
      </c>
      <c r="C42" s="30" t="s">
        <v>364</v>
      </c>
      <c r="D42" s="30">
        <v>4.000000186E9</v>
      </c>
      <c r="E42" s="251">
        <v>0.18</v>
      </c>
      <c r="F42" s="27" t="s">
        <v>648</v>
      </c>
      <c r="G42" s="27" t="s">
        <v>1270</v>
      </c>
      <c r="H42" s="27" t="s">
        <v>1262</v>
      </c>
      <c r="I42" s="228">
        <v>1.0</v>
      </c>
      <c r="J42" s="41"/>
      <c r="K42" s="60">
        <v>1300.0</v>
      </c>
      <c r="L42" s="66"/>
      <c r="M42" s="66"/>
      <c r="N42" s="66"/>
      <c r="O42" s="66"/>
    </row>
    <row r="43" ht="15.75" customHeight="1">
      <c r="A43" s="310" t="s">
        <v>639</v>
      </c>
      <c r="B43" s="311" t="s">
        <v>81</v>
      </c>
      <c r="C43" s="312" t="s">
        <v>81</v>
      </c>
      <c r="D43" s="312">
        <v>8400000.0</v>
      </c>
      <c r="E43" s="313">
        <v>0.18</v>
      </c>
      <c r="F43" s="312" t="s">
        <v>648</v>
      </c>
      <c r="G43" s="312"/>
      <c r="H43" s="312" t="s">
        <v>1262</v>
      </c>
      <c r="I43" s="314">
        <v>1.0</v>
      </c>
      <c r="J43" s="41"/>
      <c r="K43" s="315">
        <v>225.0</v>
      </c>
      <c r="L43" s="66"/>
      <c r="M43" s="66" t="s">
        <v>778</v>
      </c>
      <c r="N43" s="145">
        <v>13700.0</v>
      </c>
      <c r="O43" s="66"/>
    </row>
    <row r="44" ht="15.75" customHeight="1">
      <c r="A44" s="316" t="s">
        <v>763</v>
      </c>
      <c r="B44" s="317" t="s">
        <v>1163</v>
      </c>
      <c r="C44" s="305" t="s">
        <v>459</v>
      </c>
      <c r="D44" s="318">
        <v>4.000009112E9</v>
      </c>
      <c r="E44" s="313">
        <v>0.12</v>
      </c>
      <c r="F44" s="312" t="s">
        <v>648</v>
      </c>
      <c r="G44" s="312"/>
      <c r="H44" s="312" t="s">
        <v>1262</v>
      </c>
      <c r="I44" s="314">
        <v>1.0</v>
      </c>
      <c r="J44" s="41"/>
      <c r="K44" s="312">
        <v>50.0</v>
      </c>
      <c r="L44" s="66"/>
      <c r="M44" s="66"/>
      <c r="N44" s="66"/>
      <c r="O44" s="66"/>
    </row>
    <row r="45" ht="15.75" customHeight="1">
      <c r="A45" s="151" t="s">
        <v>1194</v>
      </c>
      <c r="B45" s="151" t="s">
        <v>1194</v>
      </c>
      <c r="C45" s="29" t="s">
        <v>236</v>
      </c>
      <c r="D45" s="30">
        <v>8401400.0</v>
      </c>
      <c r="E45" s="251">
        <v>0.18</v>
      </c>
      <c r="F45" s="27" t="s">
        <v>648</v>
      </c>
      <c r="G45" s="27"/>
      <c r="H45" s="27" t="s">
        <v>1262</v>
      </c>
      <c r="I45" s="228">
        <v>1.0</v>
      </c>
      <c r="J45" s="41"/>
      <c r="K45" s="89">
        <v>500.0</v>
      </c>
      <c r="L45" s="319" t="s">
        <v>779</v>
      </c>
      <c r="M45" s="319" t="s">
        <v>780</v>
      </c>
      <c r="N45" s="154" t="s">
        <v>782</v>
      </c>
      <c r="O45" s="208" t="s">
        <v>948</v>
      </c>
      <c r="P45" s="1" t="s">
        <v>67</v>
      </c>
    </row>
    <row r="46" ht="15.75" customHeight="1">
      <c r="A46" s="226" t="s">
        <v>1</v>
      </c>
      <c r="B46" s="243" t="s">
        <v>1053</v>
      </c>
      <c r="C46" s="243"/>
      <c r="D46" s="243"/>
      <c r="E46" s="243"/>
      <c r="F46" s="243"/>
      <c r="G46" s="243"/>
      <c r="H46" s="243"/>
      <c r="I46" s="243" t="s">
        <v>665</v>
      </c>
      <c r="J46" s="243" t="s">
        <v>602</v>
      </c>
      <c r="K46" s="60">
        <f>SUM(K5:K45)</f>
        <v>12989</v>
      </c>
      <c r="L46" s="202">
        <f>K46</f>
        <v>12989</v>
      </c>
      <c r="M46" s="145" t="s">
        <v>783</v>
      </c>
      <c r="N46" s="320">
        <f>L46</f>
        <v>12989</v>
      </c>
      <c r="O46" s="320">
        <f t="shared" ref="O46:O48" si="1">13700-N46</f>
        <v>711</v>
      </c>
      <c r="P46" s="321">
        <f t="shared" ref="P46:P48" si="2">N46+O46</f>
        <v>13700</v>
      </c>
    </row>
    <row r="47" ht="15.75" customHeight="1">
      <c r="A47" s="246" t="s">
        <v>1171</v>
      </c>
      <c r="B47" s="145" t="s">
        <v>1255</v>
      </c>
      <c r="C47" s="305" t="s">
        <v>590</v>
      </c>
      <c r="D47" s="30">
        <v>4.000007883E9</v>
      </c>
      <c r="E47" s="251">
        <v>0.0</v>
      </c>
      <c r="F47" s="27" t="s">
        <v>934</v>
      </c>
      <c r="G47" s="27" t="s">
        <v>1271</v>
      </c>
      <c r="H47" s="27" t="s">
        <v>1262</v>
      </c>
      <c r="I47" s="145"/>
      <c r="J47" s="145" t="s">
        <v>1173</v>
      </c>
      <c r="K47" s="31">
        <v>45.0</v>
      </c>
      <c r="L47" s="145"/>
      <c r="M47" s="145" t="s">
        <v>1272</v>
      </c>
      <c r="N47" s="320">
        <f>L46+K47</f>
        <v>13034</v>
      </c>
      <c r="O47" s="320">
        <f t="shared" si="1"/>
        <v>666</v>
      </c>
      <c r="P47" s="321">
        <f t="shared" si="2"/>
        <v>13700</v>
      </c>
    </row>
    <row r="48" ht="15.75" customHeight="1">
      <c r="A48" s="246" t="s">
        <v>939</v>
      </c>
      <c r="B48" s="145" t="s">
        <v>1256</v>
      </c>
      <c r="C48" s="30" t="s">
        <v>591</v>
      </c>
      <c r="D48" s="30">
        <v>4.000008417E9</v>
      </c>
      <c r="E48" s="251">
        <v>0.0</v>
      </c>
      <c r="F48" s="27" t="s">
        <v>934</v>
      </c>
      <c r="G48" s="27" t="s">
        <v>1271</v>
      </c>
      <c r="H48" s="27" t="s">
        <v>1262</v>
      </c>
      <c r="I48" s="145"/>
      <c r="J48" s="145" t="s">
        <v>1175</v>
      </c>
      <c r="K48" s="31">
        <v>520.0</v>
      </c>
      <c r="L48" s="145"/>
      <c r="M48" s="145" t="s">
        <v>951</v>
      </c>
      <c r="N48" s="320">
        <f>L46+K48+K49</f>
        <v>13600</v>
      </c>
      <c r="O48" s="320">
        <f t="shared" si="1"/>
        <v>100</v>
      </c>
      <c r="P48" s="321">
        <f t="shared" si="2"/>
        <v>13700</v>
      </c>
    </row>
    <row r="49" ht="15.75" customHeight="1">
      <c r="A49" s="210" t="s">
        <v>1091</v>
      </c>
      <c r="B49" s="210" t="s">
        <v>1215</v>
      </c>
      <c r="C49" s="30" t="s">
        <v>592</v>
      </c>
      <c r="D49" s="30">
        <v>4.000008416E9</v>
      </c>
      <c r="E49" s="251">
        <v>0.0</v>
      </c>
      <c r="F49" s="27" t="s">
        <v>934</v>
      </c>
      <c r="G49" s="27" t="s">
        <v>1271</v>
      </c>
      <c r="H49" s="27" t="s">
        <v>1262</v>
      </c>
      <c r="I49" s="145"/>
      <c r="J49" s="210" t="s">
        <v>1196</v>
      </c>
      <c r="K49" s="30">
        <v>91.0</v>
      </c>
      <c r="L49" s="66"/>
      <c r="M49" s="66"/>
      <c r="N49" s="66"/>
      <c r="O49" s="66"/>
    </row>
    <row r="50" ht="15.75" customHeight="1">
      <c r="K50" s="51"/>
    </row>
    <row r="51" ht="15.75" customHeight="1">
      <c r="K51" s="51"/>
    </row>
    <row r="52" ht="15.75" customHeight="1">
      <c r="K52" s="51"/>
    </row>
    <row r="53" ht="15.75" customHeight="1">
      <c r="K53" s="51"/>
    </row>
    <row r="54" ht="15.75" customHeight="1">
      <c r="K54" s="51"/>
    </row>
    <row r="55" ht="15.75" customHeight="1">
      <c r="K55" s="51"/>
    </row>
    <row r="56" ht="15.75" customHeight="1">
      <c r="K56" s="51"/>
    </row>
    <row r="57" ht="15.75" customHeight="1">
      <c r="K57" s="51"/>
    </row>
    <row r="58" ht="15.75" customHeight="1">
      <c r="K58" s="51"/>
    </row>
    <row r="59" ht="15.75" customHeight="1">
      <c r="K59" s="51"/>
    </row>
    <row r="60" ht="15.75" customHeight="1">
      <c r="K60" s="51"/>
    </row>
    <row r="61" ht="15.75" customHeight="1">
      <c r="K61" s="51"/>
    </row>
    <row r="62" ht="15.75" customHeight="1">
      <c r="K62" s="51"/>
    </row>
    <row r="63" ht="15.75" customHeight="1">
      <c r="K63" s="51"/>
    </row>
    <row r="64" ht="15.75" customHeight="1">
      <c r="K64" s="51"/>
    </row>
    <row r="65" ht="15.75" customHeight="1">
      <c r="K65" s="51"/>
    </row>
    <row r="66" ht="15.75" customHeight="1">
      <c r="K66" s="51"/>
    </row>
    <row r="67" ht="15.75" customHeight="1">
      <c r="K67" s="51"/>
    </row>
    <row r="68" ht="15.75" customHeight="1">
      <c r="K68" s="51"/>
    </row>
    <row r="69" ht="15.75" customHeight="1">
      <c r="K69" s="51"/>
    </row>
    <row r="70" ht="15.75" customHeight="1">
      <c r="K70" s="51"/>
    </row>
    <row r="71" ht="15.75" customHeight="1">
      <c r="K71" s="51"/>
    </row>
    <row r="72" ht="15.75" customHeight="1">
      <c r="K72" s="51"/>
    </row>
    <row r="73" ht="15.75" customHeight="1">
      <c r="K73" s="51"/>
    </row>
    <row r="74" ht="15.75" customHeight="1">
      <c r="K74" s="51"/>
    </row>
    <row r="75" ht="15.75" customHeight="1">
      <c r="K75" s="51"/>
    </row>
    <row r="76" ht="15.75" customHeight="1">
      <c r="K76" s="51"/>
    </row>
    <row r="77" ht="15.75" customHeight="1">
      <c r="K77" s="51"/>
    </row>
    <row r="78" ht="15.75" customHeight="1">
      <c r="K78" s="51"/>
    </row>
    <row r="79" ht="15.75" customHeight="1">
      <c r="K79" s="51"/>
    </row>
    <row r="80" ht="15.75" customHeight="1">
      <c r="K80" s="51"/>
    </row>
    <row r="81" ht="15.75" customHeight="1">
      <c r="K81" s="51"/>
    </row>
    <row r="82" ht="15.75" customHeight="1">
      <c r="K82" s="51"/>
    </row>
    <row r="83" ht="15.75" customHeight="1">
      <c r="K83" s="51"/>
    </row>
    <row r="84" ht="15.75" customHeight="1">
      <c r="K84" s="51"/>
    </row>
    <row r="85" ht="15.75" customHeight="1">
      <c r="K85" s="51"/>
    </row>
    <row r="86" ht="15.75" customHeight="1">
      <c r="K86" s="51"/>
    </row>
    <row r="87" ht="15.75" customHeight="1">
      <c r="K87" s="51"/>
    </row>
    <row r="88" ht="15.75" customHeight="1">
      <c r="K88" s="51"/>
    </row>
    <row r="89" ht="15.75" customHeight="1">
      <c r="K89" s="51"/>
    </row>
    <row r="90" ht="15.75" customHeight="1">
      <c r="K90" s="51"/>
    </row>
    <row r="91" ht="15.75" customHeight="1">
      <c r="K91" s="51"/>
    </row>
    <row r="92" ht="15.75" customHeight="1">
      <c r="K92" s="51"/>
    </row>
    <row r="93" ht="15.75" customHeight="1">
      <c r="K93" s="51"/>
    </row>
    <row r="94" ht="15.75" customHeight="1">
      <c r="K94" s="51"/>
    </row>
    <row r="95" ht="15.75" customHeight="1">
      <c r="K95" s="51"/>
    </row>
    <row r="96" ht="15.75" customHeight="1">
      <c r="K96" s="51"/>
    </row>
    <row r="97" ht="15.75" customHeight="1">
      <c r="K97" s="51"/>
    </row>
    <row r="98" ht="15.75" customHeight="1">
      <c r="K98" s="51"/>
    </row>
    <row r="99" ht="15.75" customHeight="1">
      <c r="K99" s="51"/>
    </row>
    <row r="100" ht="15.75" customHeight="1">
      <c r="K100" s="51"/>
    </row>
    <row r="101" ht="15.75" customHeight="1">
      <c r="K101" s="51"/>
    </row>
    <row r="102" ht="15.75" customHeight="1">
      <c r="K102" s="51"/>
    </row>
    <row r="103" ht="15.75" customHeight="1">
      <c r="K103" s="51"/>
    </row>
    <row r="104" ht="15.75" customHeight="1">
      <c r="K104" s="51"/>
    </row>
    <row r="105" ht="15.75" customHeight="1">
      <c r="K105" s="51"/>
    </row>
    <row r="106" ht="15.75" customHeight="1">
      <c r="K106" s="51"/>
    </row>
    <row r="107" ht="15.75" customHeight="1">
      <c r="K107" s="51"/>
    </row>
    <row r="108" ht="15.75" customHeight="1">
      <c r="K108" s="51"/>
    </row>
    <row r="109" ht="15.75" customHeight="1">
      <c r="K109" s="51"/>
    </row>
    <row r="110" ht="15.75" customHeight="1">
      <c r="K110" s="51"/>
    </row>
    <row r="111" ht="15.75" customHeight="1">
      <c r="K111" s="51"/>
    </row>
    <row r="112" ht="15.75" customHeight="1">
      <c r="K112" s="51"/>
    </row>
    <row r="113" ht="15.75" customHeight="1">
      <c r="K113" s="51"/>
    </row>
    <row r="114" ht="15.75" customHeight="1">
      <c r="K114" s="51"/>
    </row>
    <row r="115" ht="15.75" customHeight="1">
      <c r="K115" s="51"/>
    </row>
    <row r="116" ht="15.75" customHeight="1">
      <c r="K116" s="51"/>
    </row>
    <row r="117" ht="15.75" customHeight="1">
      <c r="K117" s="51"/>
    </row>
    <row r="118" ht="15.75" customHeight="1">
      <c r="K118" s="51"/>
    </row>
    <row r="119" ht="15.75" customHeight="1">
      <c r="K119" s="51"/>
    </row>
    <row r="120" ht="15.75" customHeight="1">
      <c r="K120" s="51"/>
    </row>
    <row r="121" ht="15.75" customHeight="1">
      <c r="K121" s="51"/>
    </row>
    <row r="122" ht="15.75" customHeight="1">
      <c r="K122" s="51"/>
    </row>
    <row r="123" ht="15.75" customHeight="1">
      <c r="K123" s="51"/>
    </row>
    <row r="124" ht="15.75" customHeight="1">
      <c r="K124" s="51"/>
    </row>
    <row r="125" ht="15.75" customHeight="1">
      <c r="K125" s="51"/>
    </row>
    <row r="126" ht="15.75" customHeight="1">
      <c r="K126" s="51"/>
    </row>
    <row r="127" ht="15.75" customHeight="1">
      <c r="K127" s="51"/>
    </row>
    <row r="128" ht="15.75" customHeight="1">
      <c r="K128" s="51"/>
    </row>
    <row r="129" ht="15.75" customHeight="1">
      <c r="K129" s="51"/>
    </row>
    <row r="130" ht="15.75" customHeight="1">
      <c r="K130" s="51"/>
    </row>
    <row r="131" ht="15.75" customHeight="1">
      <c r="K131" s="51"/>
    </row>
    <row r="132" ht="15.75" customHeight="1">
      <c r="K132" s="51"/>
    </row>
    <row r="133" ht="15.75" customHeight="1">
      <c r="K133" s="51"/>
    </row>
    <row r="134" ht="15.75" customHeight="1">
      <c r="K134" s="51"/>
    </row>
    <row r="135" ht="15.75" customHeight="1">
      <c r="K135" s="51"/>
    </row>
    <row r="136" ht="15.75" customHeight="1">
      <c r="K136" s="51"/>
    </row>
    <row r="137" ht="15.75" customHeight="1">
      <c r="K137" s="51"/>
    </row>
    <row r="138" ht="15.75" customHeight="1">
      <c r="K138" s="51"/>
    </row>
    <row r="139" ht="15.75" customHeight="1">
      <c r="K139" s="51"/>
    </row>
    <row r="140" ht="15.75" customHeight="1">
      <c r="K140" s="51"/>
    </row>
    <row r="141" ht="15.75" customHeight="1">
      <c r="K141" s="51"/>
    </row>
    <row r="142" ht="15.75" customHeight="1">
      <c r="K142" s="51"/>
    </row>
    <row r="143" ht="15.75" customHeight="1">
      <c r="K143" s="51"/>
    </row>
    <row r="144" ht="15.75" customHeight="1">
      <c r="K144" s="51"/>
    </row>
    <row r="145" ht="15.75" customHeight="1">
      <c r="K145" s="51"/>
    </row>
    <row r="146" ht="15.75" customHeight="1">
      <c r="K146" s="51"/>
    </row>
    <row r="147" ht="15.75" customHeight="1">
      <c r="K147" s="51"/>
    </row>
    <row r="148" ht="15.75" customHeight="1">
      <c r="K148" s="51"/>
    </row>
    <row r="149" ht="15.75" customHeight="1">
      <c r="K149" s="51"/>
    </row>
    <row r="150" ht="15.75" customHeight="1">
      <c r="K150" s="51"/>
    </row>
    <row r="151" ht="15.75" customHeight="1">
      <c r="K151" s="51"/>
    </row>
    <row r="152" ht="15.75" customHeight="1">
      <c r="K152" s="51"/>
    </row>
    <row r="153" ht="15.75" customHeight="1">
      <c r="K153" s="51"/>
    </row>
    <row r="154" ht="15.75" customHeight="1">
      <c r="K154" s="51"/>
    </row>
    <row r="155" ht="15.75" customHeight="1">
      <c r="K155" s="51"/>
    </row>
    <row r="156" ht="15.75" customHeight="1">
      <c r="K156" s="51"/>
    </row>
    <row r="157" ht="15.75" customHeight="1">
      <c r="K157" s="51"/>
    </row>
    <row r="158" ht="15.75" customHeight="1">
      <c r="K158" s="51"/>
    </row>
    <row r="159" ht="15.75" customHeight="1">
      <c r="K159" s="51"/>
    </row>
    <row r="160" ht="15.75" customHeight="1">
      <c r="K160" s="51"/>
    </row>
    <row r="161" ht="15.75" customHeight="1">
      <c r="K161" s="51"/>
    </row>
    <row r="162" ht="15.75" customHeight="1">
      <c r="K162" s="51"/>
    </row>
    <row r="163" ht="15.75" customHeight="1">
      <c r="K163" s="51"/>
    </row>
    <row r="164" ht="15.75" customHeight="1">
      <c r="K164" s="51"/>
    </row>
    <row r="165" ht="15.75" customHeight="1">
      <c r="K165" s="51"/>
    </row>
    <row r="166" ht="15.75" customHeight="1">
      <c r="K166" s="51"/>
    </row>
    <row r="167" ht="15.75" customHeight="1">
      <c r="K167" s="51"/>
    </row>
    <row r="168" ht="15.75" customHeight="1">
      <c r="K168" s="51"/>
    </row>
    <row r="169" ht="15.75" customHeight="1">
      <c r="K169" s="51"/>
    </row>
    <row r="170" ht="15.75" customHeight="1">
      <c r="K170" s="51"/>
    </row>
    <row r="171" ht="15.75" customHeight="1">
      <c r="K171" s="51"/>
    </row>
    <row r="172" ht="15.75" customHeight="1">
      <c r="K172" s="51"/>
    </row>
    <row r="173" ht="15.75" customHeight="1">
      <c r="K173" s="51"/>
    </row>
    <row r="174" ht="15.75" customHeight="1">
      <c r="K174" s="51"/>
    </row>
    <row r="175" ht="15.75" customHeight="1">
      <c r="K175" s="51"/>
    </row>
    <row r="176" ht="15.75" customHeight="1">
      <c r="K176" s="51"/>
    </row>
    <row r="177" ht="15.75" customHeight="1">
      <c r="K177" s="51"/>
    </row>
    <row r="178" ht="15.75" customHeight="1">
      <c r="K178" s="51"/>
    </row>
    <row r="179" ht="15.75" customHeight="1">
      <c r="K179" s="51"/>
    </row>
    <row r="180" ht="15.75" customHeight="1">
      <c r="K180" s="51"/>
    </row>
    <row r="181" ht="15.75" customHeight="1">
      <c r="K181" s="51"/>
    </row>
    <row r="182" ht="15.75" customHeight="1">
      <c r="K182" s="51"/>
    </row>
    <row r="183" ht="15.75" customHeight="1">
      <c r="K183" s="51"/>
    </row>
    <row r="184" ht="15.75" customHeight="1">
      <c r="K184" s="51"/>
    </row>
    <row r="185" ht="15.75" customHeight="1">
      <c r="K185" s="51"/>
    </row>
    <row r="186" ht="15.75" customHeight="1">
      <c r="K186" s="51"/>
    </row>
    <row r="187" ht="15.75" customHeight="1">
      <c r="K187" s="51"/>
    </row>
    <row r="188" ht="15.75" customHeight="1">
      <c r="K188" s="51"/>
    </row>
    <row r="189" ht="15.75" customHeight="1">
      <c r="K189" s="51"/>
    </row>
    <row r="190" ht="15.75" customHeight="1">
      <c r="K190" s="51"/>
    </row>
    <row r="191" ht="15.75" customHeight="1">
      <c r="K191" s="51"/>
    </row>
    <row r="192" ht="15.75" customHeight="1">
      <c r="K192" s="51"/>
    </row>
    <row r="193" ht="15.75" customHeight="1">
      <c r="K193" s="51"/>
    </row>
    <row r="194" ht="15.75" customHeight="1">
      <c r="K194" s="51"/>
    </row>
    <row r="195" ht="15.75" customHeight="1">
      <c r="K195" s="51"/>
    </row>
    <row r="196" ht="15.75" customHeight="1">
      <c r="K196" s="51"/>
    </row>
    <row r="197" ht="15.75" customHeight="1">
      <c r="K197" s="51"/>
    </row>
    <row r="198" ht="15.75" customHeight="1">
      <c r="K198" s="51"/>
    </row>
    <row r="199" ht="15.75" customHeight="1">
      <c r="K199" s="51"/>
    </row>
    <row r="200" ht="15.75" customHeight="1">
      <c r="K200" s="51"/>
    </row>
    <row r="201" ht="15.75" customHeight="1">
      <c r="K201" s="51"/>
    </row>
    <row r="202" ht="15.75" customHeight="1">
      <c r="K202" s="51"/>
    </row>
    <row r="203" ht="15.75" customHeight="1">
      <c r="K203" s="51"/>
    </row>
    <row r="204" ht="15.75" customHeight="1">
      <c r="K204" s="51"/>
    </row>
    <row r="205" ht="15.75" customHeight="1">
      <c r="K205" s="51"/>
    </row>
    <row r="206" ht="15.75" customHeight="1">
      <c r="K206" s="51"/>
    </row>
    <row r="207" ht="15.75" customHeight="1">
      <c r="K207" s="51"/>
    </row>
    <row r="208" ht="15.75" customHeight="1">
      <c r="K208" s="51"/>
    </row>
    <row r="209" ht="15.75" customHeight="1">
      <c r="K209" s="51"/>
    </row>
    <row r="210" ht="15.75" customHeight="1">
      <c r="K210" s="51"/>
    </row>
    <row r="211" ht="15.75" customHeight="1">
      <c r="K211" s="51"/>
    </row>
    <row r="212" ht="15.75" customHeight="1">
      <c r="K212" s="51"/>
    </row>
    <row r="213" ht="15.75" customHeight="1">
      <c r="K213" s="51"/>
    </row>
    <row r="214" ht="15.75" customHeight="1">
      <c r="K214" s="51"/>
    </row>
    <row r="215" ht="15.75" customHeight="1">
      <c r="K215" s="51"/>
    </row>
    <row r="216" ht="15.75" customHeight="1">
      <c r="K216" s="51"/>
    </row>
    <row r="217" ht="15.75" customHeight="1">
      <c r="K217" s="51"/>
    </row>
    <row r="218" ht="15.75" customHeight="1">
      <c r="K218" s="51"/>
    </row>
    <row r="219" ht="15.75" customHeight="1">
      <c r="K219" s="51"/>
    </row>
    <row r="220" ht="15.75" customHeight="1">
      <c r="K220" s="51"/>
    </row>
    <row r="221" ht="15.75" customHeight="1">
      <c r="K221" s="51"/>
    </row>
    <row r="222" ht="15.75" customHeight="1">
      <c r="K222" s="51"/>
    </row>
    <row r="223" ht="15.75" customHeight="1">
      <c r="K223" s="51"/>
    </row>
    <row r="224" ht="15.75" customHeight="1">
      <c r="K224" s="51"/>
    </row>
    <row r="225" ht="15.75" customHeight="1">
      <c r="K225" s="51"/>
    </row>
    <row r="226" ht="15.75" customHeight="1">
      <c r="K226" s="51"/>
    </row>
    <row r="227" ht="15.75" customHeight="1">
      <c r="K227" s="51"/>
    </row>
    <row r="228" ht="15.75" customHeight="1">
      <c r="K228" s="51"/>
    </row>
    <row r="229" ht="15.75" customHeight="1">
      <c r="K229" s="51"/>
    </row>
    <row r="230" ht="15.75" customHeight="1">
      <c r="K230" s="51"/>
    </row>
    <row r="231" ht="15.75" customHeight="1">
      <c r="K231" s="51"/>
    </row>
    <row r="232" ht="15.75" customHeight="1">
      <c r="K232" s="51"/>
    </row>
    <row r="233" ht="15.75" customHeight="1">
      <c r="K233" s="51"/>
    </row>
    <row r="234" ht="15.75" customHeight="1">
      <c r="K234" s="51"/>
    </row>
    <row r="235" ht="15.75" customHeight="1">
      <c r="K235" s="51"/>
    </row>
    <row r="236" ht="15.75" customHeight="1">
      <c r="K236" s="51"/>
    </row>
    <row r="237" ht="15.75" customHeight="1">
      <c r="K237" s="51"/>
    </row>
    <row r="238" ht="15.75" customHeight="1">
      <c r="K238" s="51"/>
    </row>
    <row r="239" ht="15.75" customHeight="1">
      <c r="K239" s="51"/>
    </row>
    <row r="240" ht="15.75" customHeight="1">
      <c r="K240" s="51"/>
    </row>
    <row r="241" ht="15.75" customHeight="1">
      <c r="K241" s="51"/>
    </row>
    <row r="242" ht="15.75" customHeight="1">
      <c r="K242" s="51"/>
    </row>
    <row r="243" ht="15.75" customHeight="1">
      <c r="K243" s="51"/>
    </row>
    <row r="244" ht="15.75" customHeight="1">
      <c r="K244" s="51"/>
    </row>
    <row r="245" ht="15.75" customHeight="1">
      <c r="K245" s="51"/>
    </row>
    <row r="246" ht="15.75" customHeight="1">
      <c r="K246" s="51"/>
    </row>
    <row r="247" ht="15.75" customHeight="1">
      <c r="K247" s="51"/>
    </row>
    <row r="248" ht="15.75" customHeight="1">
      <c r="K248" s="51"/>
    </row>
    <row r="249" ht="15.75" customHeight="1">
      <c r="K249" s="51"/>
    </row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K1"/>
    <mergeCell ref="A2:K2"/>
    <mergeCell ref="A3:K3"/>
    <mergeCell ref="I16:J16"/>
    <mergeCell ref="A17:A19"/>
    <mergeCell ref="I31:J31"/>
    <mergeCell ref="I32:J32"/>
    <mergeCell ref="I38:J38"/>
    <mergeCell ref="I39:J39"/>
    <mergeCell ref="I40:J40"/>
    <mergeCell ref="I41:J41"/>
    <mergeCell ref="I42:J42"/>
    <mergeCell ref="I43:J43"/>
    <mergeCell ref="I44:J44"/>
    <mergeCell ref="I45:J45"/>
    <mergeCell ref="I33:J33"/>
    <mergeCell ref="I34:J34"/>
    <mergeCell ref="K34:K35"/>
    <mergeCell ref="I35:J35"/>
    <mergeCell ref="I36:J36"/>
    <mergeCell ref="K36:K37"/>
    <mergeCell ref="I37:J37"/>
  </mergeCells>
  <printOptions/>
  <pageMargins bottom="0.75" footer="0.0" header="0.0" left="0.7" right="0.7" top="0.75"/>
  <pageSetup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8.88"/>
    <col customWidth="1" min="2" max="2" width="44.0"/>
    <col customWidth="1" min="3" max="3" width="12.88"/>
    <col customWidth="1" min="4" max="4" width="8.63"/>
    <col customWidth="1" min="5" max="5" width="18.38"/>
    <col customWidth="1" min="6" max="6" width="19.88"/>
    <col customWidth="1" min="7" max="7" width="9.63"/>
    <col customWidth="1" min="8" max="8" width="10.5"/>
    <col customWidth="1" min="9" max="9" width="8.5"/>
    <col customWidth="1" min="10" max="10" width="24.75"/>
    <col customWidth="1" min="11" max="11" width="12.38"/>
    <col customWidth="1" min="12" max="12" width="15.5"/>
    <col customWidth="1" min="13" max="13" width="44.0"/>
  </cols>
  <sheetData>
    <row r="1" ht="12.75" customHeight="1">
      <c r="A1" s="250" t="s">
        <v>593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30"/>
      <c r="M1" s="30"/>
    </row>
    <row r="2" ht="12.75" customHeight="1">
      <c r="A2" s="250" t="s">
        <v>1273</v>
      </c>
      <c r="B2" s="40"/>
      <c r="C2" s="40"/>
      <c r="D2" s="40"/>
      <c r="E2" s="40"/>
      <c r="F2" s="40"/>
      <c r="G2" s="40"/>
      <c r="H2" s="40"/>
      <c r="I2" s="40"/>
      <c r="J2" s="40"/>
      <c r="K2" s="41"/>
      <c r="L2" s="30"/>
      <c r="M2" s="30"/>
    </row>
    <row r="3" ht="15.75" customHeight="1">
      <c r="A3" s="250" t="s">
        <v>1201</v>
      </c>
      <c r="B3" s="40"/>
      <c r="C3" s="40"/>
      <c r="D3" s="40"/>
      <c r="E3" s="40"/>
      <c r="F3" s="40"/>
      <c r="G3" s="40"/>
      <c r="H3" s="40"/>
      <c r="I3" s="40"/>
      <c r="J3" s="40"/>
      <c r="K3" s="41"/>
      <c r="L3" s="30"/>
      <c r="M3" s="30"/>
    </row>
    <row r="4">
      <c r="A4" s="190" t="s">
        <v>1</v>
      </c>
      <c r="B4" s="42" t="s">
        <v>68</v>
      </c>
      <c r="C4" s="42" t="s">
        <v>69</v>
      </c>
      <c r="D4" s="43" t="s">
        <v>596</v>
      </c>
      <c r="E4" s="42" t="s">
        <v>597</v>
      </c>
      <c r="F4" s="42" t="s">
        <v>598</v>
      </c>
      <c r="G4" s="42" t="s">
        <v>599</v>
      </c>
      <c r="H4" s="42" t="s">
        <v>600</v>
      </c>
      <c r="I4" s="226" t="s">
        <v>601</v>
      </c>
      <c r="J4" s="190" t="s">
        <v>602</v>
      </c>
      <c r="K4" s="14" t="s">
        <v>64</v>
      </c>
      <c r="L4" s="42" t="s">
        <v>603</v>
      </c>
      <c r="M4" s="42" t="s">
        <v>604</v>
      </c>
    </row>
    <row r="5" ht="15.75" customHeight="1">
      <c r="A5" s="31" t="s">
        <v>827</v>
      </c>
      <c r="B5" s="30" t="s">
        <v>1274</v>
      </c>
      <c r="C5" s="45">
        <v>4.000010542E9</v>
      </c>
      <c r="D5" s="251">
        <v>0.0</v>
      </c>
      <c r="E5" s="29" t="s">
        <v>648</v>
      </c>
      <c r="F5" s="29" t="s">
        <v>608</v>
      </c>
      <c r="G5" s="47" t="s">
        <v>609</v>
      </c>
      <c r="H5" s="31" t="s">
        <v>610</v>
      </c>
      <c r="I5" s="31">
        <v>1.0</v>
      </c>
      <c r="J5" s="31" t="s">
        <v>611</v>
      </c>
      <c r="K5" s="60">
        <v>345.0</v>
      </c>
      <c r="L5" s="30">
        <v>9.100001561E9</v>
      </c>
      <c r="M5" s="30" t="s">
        <v>1275</v>
      </c>
    </row>
    <row r="6" ht="15.75" customHeight="1">
      <c r="A6" s="31" t="s">
        <v>827</v>
      </c>
      <c r="B6" s="30" t="s">
        <v>1276</v>
      </c>
      <c r="C6" s="45">
        <v>4.000010569E9</v>
      </c>
      <c r="D6" s="251">
        <v>0.0</v>
      </c>
      <c r="E6" s="29" t="s">
        <v>648</v>
      </c>
      <c r="F6" s="29" t="s">
        <v>615</v>
      </c>
      <c r="G6" s="47" t="s">
        <v>609</v>
      </c>
      <c r="H6" s="31" t="s">
        <v>616</v>
      </c>
      <c r="I6" s="31">
        <v>1.0</v>
      </c>
      <c r="J6" s="31" t="s">
        <v>611</v>
      </c>
      <c r="K6" s="60">
        <v>1035.0</v>
      </c>
      <c r="L6" s="30">
        <v>9.100001613E9</v>
      </c>
      <c r="M6" s="30" t="s">
        <v>1277</v>
      </c>
    </row>
    <row r="7" ht="15.75" customHeight="1">
      <c r="A7" s="31" t="s">
        <v>967</v>
      </c>
      <c r="B7" s="30" t="s">
        <v>1278</v>
      </c>
      <c r="C7" s="45">
        <v>4.000010524E9</v>
      </c>
      <c r="D7" s="251">
        <v>0.0</v>
      </c>
      <c r="E7" s="29" t="s">
        <v>648</v>
      </c>
      <c r="F7" s="29" t="s">
        <v>608</v>
      </c>
      <c r="G7" s="47" t="s">
        <v>609</v>
      </c>
      <c r="H7" s="31" t="s">
        <v>610</v>
      </c>
      <c r="I7" s="31">
        <v>1.0</v>
      </c>
      <c r="J7" s="31" t="s">
        <v>611</v>
      </c>
      <c r="K7" s="60">
        <v>345.0</v>
      </c>
      <c r="L7" s="30">
        <v>9.100001561E9</v>
      </c>
      <c r="M7" s="30" t="s">
        <v>1275</v>
      </c>
    </row>
    <row r="8" ht="15.75" customHeight="1">
      <c r="A8" s="31" t="s">
        <v>967</v>
      </c>
      <c r="B8" s="30" t="s">
        <v>1279</v>
      </c>
      <c r="C8" s="45">
        <v>4.000010571E9</v>
      </c>
      <c r="D8" s="251">
        <v>0.0</v>
      </c>
      <c r="E8" s="29" t="s">
        <v>648</v>
      </c>
      <c r="F8" s="29" t="s">
        <v>615</v>
      </c>
      <c r="G8" s="47" t="s">
        <v>609</v>
      </c>
      <c r="H8" s="31" t="s">
        <v>616</v>
      </c>
      <c r="I8" s="31">
        <v>1.0</v>
      </c>
      <c r="J8" s="31" t="s">
        <v>611</v>
      </c>
      <c r="K8" s="60">
        <v>1035.0</v>
      </c>
      <c r="L8" s="30">
        <v>9.100001613E9</v>
      </c>
      <c r="M8" s="30" t="s">
        <v>1277</v>
      </c>
    </row>
    <row r="9" ht="15.75" customHeight="1">
      <c r="A9" s="31" t="s">
        <v>725</v>
      </c>
      <c r="B9" s="30" t="s">
        <v>1280</v>
      </c>
      <c r="C9" s="45">
        <v>4.000010555E9</v>
      </c>
      <c r="D9" s="251">
        <v>0.0</v>
      </c>
      <c r="E9" s="29" t="s">
        <v>648</v>
      </c>
      <c r="F9" s="29" t="s">
        <v>608</v>
      </c>
      <c r="G9" s="47" t="s">
        <v>609</v>
      </c>
      <c r="H9" s="31" t="s">
        <v>610</v>
      </c>
      <c r="I9" s="31">
        <v>1.0</v>
      </c>
      <c r="J9" s="31" t="s">
        <v>611</v>
      </c>
      <c r="K9" s="60">
        <v>345.0</v>
      </c>
      <c r="L9" s="30">
        <v>9.100001561E9</v>
      </c>
      <c r="M9" s="30" t="s">
        <v>1275</v>
      </c>
    </row>
    <row r="10" ht="15.75" customHeight="1">
      <c r="A10" s="31" t="s">
        <v>725</v>
      </c>
      <c r="B10" s="30" t="s">
        <v>1281</v>
      </c>
      <c r="C10" s="45">
        <v>4.000010576E9</v>
      </c>
      <c r="D10" s="251">
        <v>0.0</v>
      </c>
      <c r="E10" s="29" t="s">
        <v>648</v>
      </c>
      <c r="F10" s="29" t="s">
        <v>615</v>
      </c>
      <c r="G10" s="47" t="s">
        <v>609</v>
      </c>
      <c r="H10" s="31" t="s">
        <v>616</v>
      </c>
      <c r="I10" s="31">
        <v>1.0</v>
      </c>
      <c r="J10" s="31" t="s">
        <v>611</v>
      </c>
      <c r="K10" s="60">
        <v>1035.0</v>
      </c>
      <c r="L10" s="30">
        <v>9.100001613E9</v>
      </c>
      <c r="M10" s="30" t="s">
        <v>1277</v>
      </c>
    </row>
    <row r="11" ht="15.75" customHeight="1">
      <c r="A11" s="31" t="s">
        <v>835</v>
      </c>
      <c r="B11" s="30" t="s">
        <v>1282</v>
      </c>
      <c r="C11" s="45">
        <v>4.000010537E9</v>
      </c>
      <c r="D11" s="251">
        <v>0.0</v>
      </c>
      <c r="E11" s="29" t="s">
        <v>648</v>
      </c>
      <c r="F11" s="29" t="s">
        <v>608</v>
      </c>
      <c r="G11" s="47" t="s">
        <v>609</v>
      </c>
      <c r="H11" s="31" t="s">
        <v>610</v>
      </c>
      <c r="I11" s="31">
        <v>1.0</v>
      </c>
      <c r="J11" s="31" t="s">
        <v>611</v>
      </c>
      <c r="K11" s="60">
        <v>345.0</v>
      </c>
      <c r="L11" s="30">
        <v>9.100001561E9</v>
      </c>
      <c r="M11" s="30" t="s">
        <v>1275</v>
      </c>
    </row>
    <row r="12" ht="15.75" customHeight="1">
      <c r="A12" s="31" t="s">
        <v>835</v>
      </c>
      <c r="B12" s="30" t="s">
        <v>1283</v>
      </c>
      <c r="C12" s="45">
        <v>4.00001057E9</v>
      </c>
      <c r="D12" s="251">
        <v>0.0</v>
      </c>
      <c r="E12" s="29" t="s">
        <v>648</v>
      </c>
      <c r="F12" s="29" t="s">
        <v>615</v>
      </c>
      <c r="G12" s="47" t="s">
        <v>609</v>
      </c>
      <c r="H12" s="31" t="s">
        <v>616</v>
      </c>
      <c r="I12" s="31">
        <v>1.0</v>
      </c>
      <c r="J12" s="31" t="s">
        <v>611</v>
      </c>
      <c r="K12" s="60">
        <v>1035.0</v>
      </c>
      <c r="L12" s="30">
        <v>9.100001613E9</v>
      </c>
      <c r="M12" s="30" t="s">
        <v>1277</v>
      </c>
    </row>
    <row r="13" ht="15.75" customHeight="1">
      <c r="A13" s="30" t="s">
        <v>18</v>
      </c>
      <c r="B13" s="170" t="s">
        <v>1284</v>
      </c>
      <c r="C13" s="30">
        <v>4.000010866E9</v>
      </c>
      <c r="D13" s="251">
        <v>0.0</v>
      </c>
      <c r="E13" s="29" t="s">
        <v>648</v>
      </c>
      <c r="F13" s="27" t="s">
        <v>1191</v>
      </c>
      <c r="G13" s="47" t="s">
        <v>609</v>
      </c>
      <c r="H13" s="29" t="s">
        <v>610</v>
      </c>
      <c r="I13" s="30">
        <v>1.0</v>
      </c>
      <c r="J13" s="31" t="s">
        <v>611</v>
      </c>
      <c r="K13" s="254">
        <v>200.0</v>
      </c>
      <c r="L13" s="30">
        <v>4.000010866E9</v>
      </c>
      <c r="M13" s="170" t="s">
        <v>1284</v>
      </c>
    </row>
    <row r="14" ht="15.75" customHeight="1">
      <c r="A14" s="253" t="s">
        <v>835</v>
      </c>
      <c r="B14" s="170" t="s">
        <v>1285</v>
      </c>
      <c r="C14" s="30">
        <v>4.000010871E9</v>
      </c>
      <c r="D14" s="251">
        <v>0.0</v>
      </c>
      <c r="E14" s="27" t="s">
        <v>648</v>
      </c>
      <c r="F14" s="27" t="s">
        <v>1191</v>
      </c>
      <c r="G14" s="47" t="s">
        <v>609</v>
      </c>
      <c r="H14" s="27" t="s">
        <v>610</v>
      </c>
      <c r="I14" s="253">
        <v>1.0</v>
      </c>
      <c r="J14" s="31" t="s">
        <v>611</v>
      </c>
      <c r="K14" s="254">
        <v>200.0</v>
      </c>
      <c r="L14" s="30">
        <v>4.000010871E9</v>
      </c>
      <c r="M14" s="170" t="s">
        <v>1285</v>
      </c>
    </row>
    <row r="15" ht="15.75" customHeight="1">
      <c r="A15" s="31" t="s">
        <v>18</v>
      </c>
      <c r="B15" s="30" t="s">
        <v>586</v>
      </c>
      <c r="C15" s="30">
        <v>4.000007881E9</v>
      </c>
      <c r="D15" s="251">
        <v>0.0</v>
      </c>
      <c r="E15" s="29" t="s">
        <v>648</v>
      </c>
      <c r="F15" s="29" t="s">
        <v>971</v>
      </c>
      <c r="G15" s="29" t="s">
        <v>621</v>
      </c>
      <c r="H15" s="29" t="s">
        <v>610</v>
      </c>
      <c r="I15" s="31">
        <v>1.0</v>
      </c>
      <c r="J15" s="31" t="s">
        <v>1129</v>
      </c>
      <c r="K15" s="60">
        <v>439.0</v>
      </c>
      <c r="L15" s="30">
        <v>4.000007881E9</v>
      </c>
      <c r="M15" s="30" t="s">
        <v>586</v>
      </c>
    </row>
    <row r="16" ht="15.75" customHeight="1">
      <c r="A16" s="31" t="s">
        <v>835</v>
      </c>
      <c r="B16" s="30" t="s">
        <v>587</v>
      </c>
      <c r="C16" s="30">
        <v>4.000008405E9</v>
      </c>
      <c r="D16" s="251">
        <v>0.0</v>
      </c>
      <c r="E16" s="29" t="s">
        <v>648</v>
      </c>
      <c r="F16" s="29" t="s">
        <v>971</v>
      </c>
      <c r="G16" s="29" t="s">
        <v>621</v>
      </c>
      <c r="H16" s="29" t="s">
        <v>610</v>
      </c>
      <c r="I16" s="31">
        <v>1.0</v>
      </c>
      <c r="J16" s="31" t="s">
        <v>1129</v>
      </c>
      <c r="K16" s="60">
        <v>429.0</v>
      </c>
      <c r="L16" s="30">
        <v>4.000008405E9</v>
      </c>
      <c r="M16" s="30" t="s">
        <v>587</v>
      </c>
    </row>
    <row r="17" ht="15.75" customHeight="1">
      <c r="A17" s="255" t="s">
        <v>970</v>
      </c>
      <c r="B17" s="30" t="s">
        <v>588</v>
      </c>
      <c r="C17" s="30">
        <v>4.000007973E9</v>
      </c>
      <c r="D17" s="251">
        <v>0.0</v>
      </c>
      <c r="E17" s="29" t="s">
        <v>648</v>
      </c>
      <c r="F17" s="29" t="s">
        <v>971</v>
      </c>
      <c r="G17" s="29" t="s">
        <v>621</v>
      </c>
      <c r="H17" s="29" t="s">
        <v>610</v>
      </c>
      <c r="I17" s="31">
        <v>1.0</v>
      </c>
      <c r="J17" s="31" t="s">
        <v>1134</v>
      </c>
      <c r="K17" s="60">
        <v>296.0</v>
      </c>
      <c r="L17" s="30">
        <v>4.000007973E9</v>
      </c>
      <c r="M17" s="30" t="s">
        <v>588</v>
      </c>
    </row>
    <row r="18" ht="15.75" customHeight="1">
      <c r="A18" s="226" t="s">
        <v>1</v>
      </c>
      <c r="B18" s="226"/>
      <c r="C18" s="226"/>
      <c r="D18" s="256"/>
      <c r="E18" s="226"/>
      <c r="F18" s="226"/>
      <c r="G18" s="226"/>
      <c r="H18" s="226"/>
      <c r="I18" s="226" t="s">
        <v>601</v>
      </c>
      <c r="J18" s="226"/>
      <c r="K18" s="226"/>
      <c r="L18" s="226"/>
      <c r="M18" s="226"/>
    </row>
    <row r="19" ht="15.75" customHeight="1">
      <c r="A19" s="257" t="s">
        <v>1120</v>
      </c>
      <c r="B19" s="30" t="s">
        <v>451</v>
      </c>
      <c r="C19" s="30">
        <v>4.000007951E9</v>
      </c>
      <c r="D19" s="48">
        <v>0.0</v>
      </c>
      <c r="E19" s="29" t="s">
        <v>648</v>
      </c>
      <c r="F19" s="27" t="s">
        <v>620</v>
      </c>
      <c r="G19" s="29" t="s">
        <v>621</v>
      </c>
      <c r="H19" s="29" t="s">
        <v>610</v>
      </c>
      <c r="I19" s="172">
        <v>1.0</v>
      </c>
      <c r="J19" s="31"/>
      <c r="K19" s="60">
        <v>75.0</v>
      </c>
      <c r="L19" s="30">
        <v>9.100001562E9</v>
      </c>
      <c r="M19" s="30" t="s">
        <v>1286</v>
      </c>
    </row>
    <row r="20" ht="15.75" customHeight="1">
      <c r="A20" s="223"/>
      <c r="B20" s="30" t="s">
        <v>451</v>
      </c>
      <c r="C20" s="30">
        <v>4.000007951E9</v>
      </c>
      <c r="D20" s="48">
        <v>0.0</v>
      </c>
      <c r="E20" s="29" t="s">
        <v>648</v>
      </c>
      <c r="F20" s="27" t="s">
        <v>620</v>
      </c>
      <c r="G20" s="29" t="s">
        <v>621</v>
      </c>
      <c r="H20" s="29" t="s">
        <v>610</v>
      </c>
      <c r="I20" s="172">
        <v>1.0</v>
      </c>
      <c r="J20" s="31"/>
      <c r="K20" s="60">
        <v>75.0</v>
      </c>
      <c r="L20" s="30">
        <v>9.100001562E9</v>
      </c>
      <c r="M20" s="30" t="s">
        <v>1286</v>
      </c>
    </row>
    <row r="21" ht="15.75" customHeight="1">
      <c r="A21" s="224"/>
      <c r="B21" s="30" t="s">
        <v>228</v>
      </c>
      <c r="C21" s="30">
        <v>4.00000795E9</v>
      </c>
      <c r="D21" s="48">
        <v>0.0</v>
      </c>
      <c r="E21" s="29" t="s">
        <v>648</v>
      </c>
      <c r="F21" s="27" t="s">
        <v>620</v>
      </c>
      <c r="G21" s="29" t="s">
        <v>621</v>
      </c>
      <c r="H21" s="29" t="s">
        <v>610</v>
      </c>
      <c r="I21" s="172">
        <v>1.0</v>
      </c>
      <c r="J21" s="31"/>
      <c r="K21" s="60">
        <v>50.0</v>
      </c>
      <c r="L21" s="30">
        <v>9.100001562E9</v>
      </c>
      <c r="M21" s="30" t="s">
        <v>1286</v>
      </c>
    </row>
    <row r="22" ht="15.75" customHeight="1">
      <c r="A22" s="27" t="s">
        <v>973</v>
      </c>
      <c r="B22" s="30" t="s">
        <v>452</v>
      </c>
      <c r="C22" s="30">
        <v>4.0000035E9</v>
      </c>
      <c r="D22" s="48">
        <v>0.0</v>
      </c>
      <c r="E22" s="29" t="s">
        <v>648</v>
      </c>
      <c r="F22" s="27" t="s">
        <v>620</v>
      </c>
      <c r="G22" s="29" t="s">
        <v>621</v>
      </c>
      <c r="H22" s="29" t="s">
        <v>610</v>
      </c>
      <c r="I22" s="172">
        <v>1.0</v>
      </c>
      <c r="J22" s="31"/>
      <c r="K22" s="60">
        <v>85.0</v>
      </c>
      <c r="L22" s="30">
        <v>9.100001562E9</v>
      </c>
      <c r="M22" s="30" t="s">
        <v>1286</v>
      </c>
    </row>
    <row r="23" ht="15.75" customHeight="1">
      <c r="A23" s="27" t="s">
        <v>973</v>
      </c>
      <c r="B23" s="30" t="s">
        <v>453</v>
      </c>
      <c r="C23" s="30">
        <v>4.000007941E9</v>
      </c>
      <c r="D23" s="48">
        <v>0.0</v>
      </c>
      <c r="E23" s="29" t="s">
        <v>648</v>
      </c>
      <c r="F23" s="29" t="s">
        <v>620</v>
      </c>
      <c r="G23" s="29" t="s">
        <v>621</v>
      </c>
      <c r="H23" s="29" t="s">
        <v>610</v>
      </c>
      <c r="I23" s="163">
        <v>5.0</v>
      </c>
      <c r="J23" s="31"/>
      <c r="K23" s="60">
        <f>85*5</f>
        <v>425</v>
      </c>
      <c r="L23" s="30">
        <v>9.100001562E9</v>
      </c>
      <c r="M23" s="30" t="s">
        <v>1286</v>
      </c>
    </row>
    <row r="24" ht="15.75" customHeight="1">
      <c r="A24" s="29" t="s">
        <v>974</v>
      </c>
      <c r="B24" s="30" t="s">
        <v>454</v>
      </c>
      <c r="C24" s="30">
        <v>4.000007953E9</v>
      </c>
      <c r="D24" s="48">
        <v>0.0</v>
      </c>
      <c r="E24" s="29" t="s">
        <v>648</v>
      </c>
      <c r="F24" s="29" t="s">
        <v>620</v>
      </c>
      <c r="G24" s="29" t="s">
        <v>621</v>
      </c>
      <c r="H24" s="29" t="s">
        <v>610</v>
      </c>
      <c r="I24" s="163">
        <v>1.0</v>
      </c>
      <c r="J24" s="31"/>
      <c r="K24" s="60">
        <v>100.0</v>
      </c>
      <c r="L24" s="30">
        <v>9.100001562E9</v>
      </c>
      <c r="M24" s="30" t="s">
        <v>1286</v>
      </c>
    </row>
    <row r="25" ht="15.75" customHeight="1">
      <c r="A25" s="29" t="s">
        <v>975</v>
      </c>
      <c r="B25" s="30" t="s">
        <v>454</v>
      </c>
      <c r="C25" s="30">
        <v>4.000007953E9</v>
      </c>
      <c r="D25" s="48">
        <v>0.0</v>
      </c>
      <c r="E25" s="29" t="s">
        <v>648</v>
      </c>
      <c r="F25" s="29" t="s">
        <v>620</v>
      </c>
      <c r="G25" s="29" t="s">
        <v>621</v>
      </c>
      <c r="H25" s="29" t="s">
        <v>610</v>
      </c>
      <c r="I25" s="163">
        <v>1.0</v>
      </c>
      <c r="J25" s="31"/>
      <c r="K25" s="60">
        <v>100.0</v>
      </c>
      <c r="L25" s="30">
        <v>9.100001562E9</v>
      </c>
      <c r="M25" s="30" t="s">
        <v>1286</v>
      </c>
    </row>
    <row r="26" ht="15.75" customHeight="1">
      <c r="A26" s="29" t="s">
        <v>976</v>
      </c>
      <c r="B26" s="30" t="s">
        <v>454</v>
      </c>
      <c r="C26" s="30">
        <v>4.000007953E9</v>
      </c>
      <c r="D26" s="48">
        <v>0.0</v>
      </c>
      <c r="E26" s="29" t="s">
        <v>648</v>
      </c>
      <c r="F26" s="29" t="s">
        <v>620</v>
      </c>
      <c r="G26" s="29" t="s">
        <v>621</v>
      </c>
      <c r="H26" s="29" t="s">
        <v>610</v>
      </c>
      <c r="I26" s="322">
        <v>1.0</v>
      </c>
      <c r="J26" s="31"/>
      <c r="K26" s="60">
        <v>100.0</v>
      </c>
      <c r="L26" s="30">
        <v>9.100001562E9</v>
      </c>
      <c r="M26" s="30" t="s">
        <v>1286</v>
      </c>
    </row>
    <row r="27" ht="15.75" customHeight="1">
      <c r="A27" s="29" t="s">
        <v>730</v>
      </c>
      <c r="B27" s="30" t="s">
        <v>455</v>
      </c>
      <c r="C27" s="30">
        <v>4.000007943E9</v>
      </c>
      <c r="D27" s="48">
        <v>0.0</v>
      </c>
      <c r="E27" s="29" t="s">
        <v>648</v>
      </c>
      <c r="F27" s="29" t="s">
        <v>620</v>
      </c>
      <c r="G27" s="29" t="s">
        <v>621</v>
      </c>
      <c r="H27" s="29" t="s">
        <v>610</v>
      </c>
      <c r="I27" s="163">
        <v>2.0</v>
      </c>
      <c r="J27" s="31"/>
      <c r="K27" s="60">
        <v>170.0</v>
      </c>
      <c r="L27" s="30">
        <v>9.100001562E9</v>
      </c>
      <c r="M27" s="30" t="s">
        <v>1286</v>
      </c>
    </row>
    <row r="28" ht="15.75" customHeight="1">
      <c r="A28" s="27" t="s">
        <v>1140</v>
      </c>
      <c r="B28" s="30" t="s">
        <v>561</v>
      </c>
      <c r="C28" s="30">
        <v>4.00000794E9</v>
      </c>
      <c r="D28" s="48">
        <v>0.0</v>
      </c>
      <c r="E28" s="29" t="s">
        <v>648</v>
      </c>
      <c r="F28" s="27" t="s">
        <v>620</v>
      </c>
      <c r="G28" s="29" t="s">
        <v>621</v>
      </c>
      <c r="H28" s="29" t="s">
        <v>610</v>
      </c>
      <c r="I28" s="172">
        <v>1.0</v>
      </c>
      <c r="J28" s="31"/>
      <c r="K28" s="60">
        <v>100.0</v>
      </c>
      <c r="L28" s="30">
        <v>9.100001562E9</v>
      </c>
      <c r="M28" s="30" t="s">
        <v>1286</v>
      </c>
    </row>
    <row r="29" ht="15.75" customHeight="1">
      <c r="A29" s="29" t="s">
        <v>1251</v>
      </c>
      <c r="B29" s="30" t="s">
        <v>455</v>
      </c>
      <c r="C29" s="30">
        <v>4.000007943E9</v>
      </c>
      <c r="D29" s="48">
        <v>0.0</v>
      </c>
      <c r="E29" s="29" t="s">
        <v>648</v>
      </c>
      <c r="F29" s="27" t="s">
        <v>620</v>
      </c>
      <c r="G29" s="29" t="s">
        <v>621</v>
      </c>
      <c r="H29" s="29" t="s">
        <v>610</v>
      </c>
      <c r="I29" s="172">
        <v>2.0</v>
      </c>
      <c r="J29" s="308"/>
      <c r="K29" s="60">
        <v>170.0</v>
      </c>
      <c r="L29" s="30">
        <v>9.100001562E9</v>
      </c>
      <c r="M29" s="30" t="s">
        <v>1286</v>
      </c>
    </row>
    <row r="30" ht="15.75" customHeight="1">
      <c r="A30" s="29" t="s">
        <v>978</v>
      </c>
      <c r="B30" s="30" t="s">
        <v>455</v>
      </c>
      <c r="C30" s="30">
        <v>4.000007943E9</v>
      </c>
      <c r="D30" s="48">
        <v>0.0</v>
      </c>
      <c r="E30" s="29" t="s">
        <v>648</v>
      </c>
      <c r="F30" s="27" t="s">
        <v>620</v>
      </c>
      <c r="G30" s="29" t="s">
        <v>621</v>
      </c>
      <c r="H30" s="29" t="s">
        <v>610</v>
      </c>
      <c r="I30" s="172">
        <v>1.0</v>
      </c>
      <c r="J30" s="308"/>
      <c r="K30" s="60">
        <v>85.0</v>
      </c>
      <c r="L30" s="30">
        <v>9.100001562E9</v>
      </c>
      <c r="M30" s="30" t="s">
        <v>1286</v>
      </c>
    </row>
    <row r="31" ht="15.75" customHeight="1">
      <c r="A31" s="29" t="s">
        <v>750</v>
      </c>
      <c r="B31" s="30" t="s">
        <v>455</v>
      </c>
      <c r="C31" s="30">
        <v>4.000007943E9</v>
      </c>
      <c r="D31" s="48">
        <v>0.0</v>
      </c>
      <c r="E31" s="29" t="s">
        <v>648</v>
      </c>
      <c r="F31" s="27" t="s">
        <v>620</v>
      </c>
      <c r="G31" s="29" t="s">
        <v>621</v>
      </c>
      <c r="H31" s="29" t="s">
        <v>610</v>
      </c>
      <c r="I31" s="172">
        <v>1.0</v>
      </c>
      <c r="J31" s="31"/>
      <c r="K31" s="60">
        <v>85.0</v>
      </c>
      <c r="L31" s="30">
        <v>9.100001562E9</v>
      </c>
      <c r="M31" s="30" t="s">
        <v>1286</v>
      </c>
    </row>
    <row r="32" ht="15.75" customHeight="1">
      <c r="A32" s="29" t="s">
        <v>1151</v>
      </c>
      <c r="B32" s="30" t="s">
        <v>229</v>
      </c>
      <c r="C32" s="30">
        <v>4.000007944E9</v>
      </c>
      <c r="D32" s="48">
        <v>0.0</v>
      </c>
      <c r="E32" s="29" t="s">
        <v>648</v>
      </c>
      <c r="F32" s="27" t="s">
        <v>620</v>
      </c>
      <c r="G32" s="29" t="s">
        <v>621</v>
      </c>
      <c r="H32" s="29" t="s">
        <v>610</v>
      </c>
      <c r="I32" s="172">
        <v>1.0</v>
      </c>
      <c r="J32" s="31"/>
      <c r="K32" s="60">
        <v>60.0</v>
      </c>
      <c r="L32" s="30">
        <v>9.100001562E9</v>
      </c>
      <c r="M32" s="30" t="s">
        <v>1286</v>
      </c>
    </row>
    <row r="33" ht="15.75" customHeight="1">
      <c r="A33" s="226" t="s">
        <v>1</v>
      </c>
      <c r="B33" s="226"/>
      <c r="C33" s="226"/>
      <c r="D33" s="256"/>
      <c r="E33" s="226"/>
      <c r="F33" s="226"/>
      <c r="G33" s="226"/>
      <c r="H33" s="226"/>
      <c r="I33" s="190" t="s">
        <v>601</v>
      </c>
      <c r="J33" s="226"/>
      <c r="K33" s="226"/>
      <c r="L33" s="226"/>
      <c r="M33" s="226"/>
    </row>
    <row r="34" ht="15.75" customHeight="1">
      <c r="A34" s="31" t="s">
        <v>50</v>
      </c>
      <c r="B34" s="30" t="s">
        <v>589</v>
      </c>
      <c r="C34" s="30">
        <v>4.000007543E9</v>
      </c>
      <c r="D34" s="251">
        <v>0.18</v>
      </c>
      <c r="E34" s="27" t="s">
        <v>648</v>
      </c>
      <c r="F34" s="27" t="s">
        <v>895</v>
      </c>
      <c r="G34" s="29" t="s">
        <v>621</v>
      </c>
      <c r="H34" s="29" t="s">
        <v>616</v>
      </c>
      <c r="I34" s="172">
        <v>1.0</v>
      </c>
      <c r="J34" s="172"/>
      <c r="K34" s="60">
        <v>1000.0</v>
      </c>
      <c r="L34" s="30">
        <v>4.000007543E9</v>
      </c>
      <c r="M34" s="30" t="s">
        <v>589</v>
      </c>
    </row>
    <row r="35" ht="15.75" customHeight="1">
      <c r="A35" s="226" t="s">
        <v>1</v>
      </c>
      <c r="B35" s="226"/>
      <c r="C35" s="226"/>
      <c r="D35" s="256"/>
      <c r="E35" s="226"/>
      <c r="F35" s="226"/>
      <c r="G35" s="226"/>
      <c r="H35" s="226"/>
      <c r="I35" s="226" t="s">
        <v>601</v>
      </c>
      <c r="J35" s="226"/>
      <c r="K35" s="226"/>
      <c r="L35" s="226"/>
      <c r="M35" s="226"/>
    </row>
    <row r="36" ht="15.75" customHeight="1">
      <c r="A36" s="31" t="s">
        <v>626</v>
      </c>
      <c r="B36" s="30" t="s">
        <v>231</v>
      </c>
      <c r="C36" s="29">
        <v>4.000004485E9</v>
      </c>
      <c r="D36" s="251">
        <v>0.18</v>
      </c>
      <c r="E36" s="27" t="s">
        <v>648</v>
      </c>
      <c r="F36" s="27" t="s">
        <v>858</v>
      </c>
      <c r="G36" s="29" t="s">
        <v>621</v>
      </c>
      <c r="H36" s="29" t="s">
        <v>610</v>
      </c>
      <c r="I36" s="31">
        <v>1.0</v>
      </c>
      <c r="J36" s="31"/>
      <c r="K36" s="29">
        <v>125.0</v>
      </c>
      <c r="L36" s="30">
        <v>4.000004485E9</v>
      </c>
      <c r="M36" s="30" t="s">
        <v>231</v>
      </c>
    </row>
    <row r="37" ht="15.75" customHeight="1">
      <c r="A37" s="31" t="s">
        <v>626</v>
      </c>
      <c r="B37" s="27" t="s">
        <v>627</v>
      </c>
      <c r="C37" s="30" t="s">
        <v>628</v>
      </c>
      <c r="D37" s="251">
        <v>0.18</v>
      </c>
      <c r="E37" s="27" t="s">
        <v>648</v>
      </c>
      <c r="F37" s="27" t="s">
        <v>858</v>
      </c>
      <c r="G37" s="29" t="s">
        <v>621</v>
      </c>
      <c r="H37" s="29" t="s">
        <v>610</v>
      </c>
      <c r="I37" s="31">
        <v>1.0</v>
      </c>
      <c r="J37" s="31"/>
      <c r="K37" s="29">
        <v>25.0</v>
      </c>
      <c r="L37" s="30">
        <v>4.000002451E9</v>
      </c>
      <c r="M37" s="30" t="s">
        <v>76</v>
      </c>
    </row>
    <row r="38" ht="15.75" customHeight="1">
      <c r="A38" s="31" t="s">
        <v>630</v>
      </c>
      <c r="B38" s="27" t="s">
        <v>627</v>
      </c>
      <c r="C38" s="30" t="s">
        <v>628</v>
      </c>
      <c r="D38" s="251">
        <v>0.18</v>
      </c>
      <c r="E38" s="27" t="s">
        <v>648</v>
      </c>
      <c r="F38" s="27" t="s">
        <v>858</v>
      </c>
      <c r="G38" s="29" t="s">
        <v>621</v>
      </c>
      <c r="H38" s="29" t="s">
        <v>610</v>
      </c>
      <c r="I38" s="31">
        <v>2.0</v>
      </c>
      <c r="J38" s="31"/>
      <c r="K38" s="29">
        <v>50.0</v>
      </c>
      <c r="L38" s="30">
        <v>4.000002451E9</v>
      </c>
      <c r="M38" s="30" t="s">
        <v>76</v>
      </c>
    </row>
    <row r="39" ht="15.75" customHeight="1">
      <c r="A39" s="31" t="s">
        <v>630</v>
      </c>
      <c r="B39" s="30" t="s">
        <v>77</v>
      </c>
      <c r="C39" s="29">
        <v>4.000002253E9</v>
      </c>
      <c r="D39" s="251">
        <v>0.18</v>
      </c>
      <c r="E39" s="27" t="s">
        <v>648</v>
      </c>
      <c r="F39" s="27" t="s">
        <v>858</v>
      </c>
      <c r="G39" s="29" t="s">
        <v>621</v>
      </c>
      <c r="H39" s="29" t="s">
        <v>610</v>
      </c>
      <c r="I39" s="31">
        <v>2.0</v>
      </c>
      <c r="J39" s="31"/>
      <c r="K39" s="29">
        <v>250.0</v>
      </c>
      <c r="L39" s="30">
        <v>4.000002253E9</v>
      </c>
      <c r="M39" s="30" t="s">
        <v>77</v>
      </c>
    </row>
    <row r="40" ht="15.75" customHeight="1">
      <c r="A40" s="38" t="s">
        <v>756</v>
      </c>
      <c r="B40" s="30" t="s">
        <v>233</v>
      </c>
      <c r="C40" s="29">
        <v>4.000007512E9</v>
      </c>
      <c r="D40" s="251">
        <v>0.18</v>
      </c>
      <c r="E40" s="27" t="s">
        <v>648</v>
      </c>
      <c r="F40" s="27" t="s">
        <v>637</v>
      </c>
      <c r="G40" s="29" t="s">
        <v>621</v>
      </c>
      <c r="H40" s="29" t="s">
        <v>610</v>
      </c>
      <c r="I40" s="31">
        <v>1.0</v>
      </c>
      <c r="J40" s="31"/>
      <c r="K40" s="60">
        <v>400.0</v>
      </c>
      <c r="L40" s="30">
        <v>4.000007512E9</v>
      </c>
      <c r="M40" s="30" t="s">
        <v>233</v>
      </c>
    </row>
    <row r="41" ht="15.75" customHeight="1">
      <c r="A41" s="38" t="s">
        <v>235</v>
      </c>
      <c r="B41" s="30" t="s">
        <v>235</v>
      </c>
      <c r="C41" s="29">
        <v>8400003.0</v>
      </c>
      <c r="D41" s="251">
        <v>0.18</v>
      </c>
      <c r="E41" s="29" t="s">
        <v>648</v>
      </c>
      <c r="F41" s="29" t="s">
        <v>637</v>
      </c>
      <c r="G41" s="29" t="s">
        <v>621</v>
      </c>
      <c r="H41" s="29" t="s">
        <v>610</v>
      </c>
      <c r="I41" s="31">
        <v>1.0</v>
      </c>
      <c r="J41" s="31"/>
      <c r="K41" s="60">
        <v>300.0</v>
      </c>
      <c r="L41" s="30">
        <v>8400003.0</v>
      </c>
      <c r="M41" s="30" t="s">
        <v>235</v>
      </c>
    </row>
    <row r="42" ht="15.75" customHeight="1">
      <c r="A42" s="38" t="s">
        <v>82</v>
      </c>
      <c r="B42" s="30" t="s">
        <v>641</v>
      </c>
      <c r="C42" s="45">
        <v>4.00001059E9</v>
      </c>
      <c r="D42" s="251">
        <v>0.18</v>
      </c>
      <c r="E42" s="29" t="s">
        <v>648</v>
      </c>
      <c r="F42" s="29" t="s">
        <v>642</v>
      </c>
      <c r="G42" s="47" t="s">
        <v>609</v>
      </c>
      <c r="H42" s="29" t="s">
        <v>610</v>
      </c>
      <c r="I42" s="31">
        <v>1.0</v>
      </c>
      <c r="J42" s="31"/>
      <c r="K42" s="60">
        <v>200.0</v>
      </c>
      <c r="L42" s="30">
        <v>4.00001059E9</v>
      </c>
      <c r="M42" s="30" t="s">
        <v>641</v>
      </c>
    </row>
    <row r="43" ht="15.75" customHeight="1">
      <c r="A43" s="38" t="s">
        <v>634</v>
      </c>
      <c r="B43" s="30" t="s">
        <v>755</v>
      </c>
      <c r="C43" s="45">
        <v>4.000010493E9</v>
      </c>
      <c r="D43" s="251">
        <v>0.0</v>
      </c>
      <c r="E43" s="29" t="s">
        <v>648</v>
      </c>
      <c r="F43" s="29" t="s">
        <v>636</v>
      </c>
      <c r="G43" s="47" t="s">
        <v>609</v>
      </c>
      <c r="H43" s="29" t="s">
        <v>610</v>
      </c>
      <c r="I43" s="31">
        <v>1.0</v>
      </c>
      <c r="J43" s="31"/>
      <c r="K43" s="60">
        <v>200.0</v>
      </c>
      <c r="L43" s="30">
        <v>4.000010493E9</v>
      </c>
      <c r="M43" s="30" t="s">
        <v>755</v>
      </c>
    </row>
    <row r="44" ht="15.75" customHeight="1">
      <c r="A44" s="38" t="s">
        <v>631</v>
      </c>
      <c r="B44" s="30" t="s">
        <v>896</v>
      </c>
      <c r="C44" s="35">
        <v>4.00001069E9</v>
      </c>
      <c r="D44" s="251">
        <v>0.18</v>
      </c>
      <c r="E44" s="29" t="s">
        <v>648</v>
      </c>
      <c r="F44" s="29" t="s">
        <v>633</v>
      </c>
      <c r="G44" s="29" t="s">
        <v>621</v>
      </c>
      <c r="H44" s="29" t="s">
        <v>610</v>
      </c>
      <c r="I44" s="31">
        <v>1.0</v>
      </c>
      <c r="J44" s="31"/>
      <c r="K44" s="60">
        <v>1300.0</v>
      </c>
      <c r="L44" s="30">
        <v>4.00001069E9</v>
      </c>
      <c r="M44" s="30" t="s">
        <v>896</v>
      </c>
    </row>
    <row r="45" ht="15.75" customHeight="1">
      <c r="A45" s="38" t="s">
        <v>639</v>
      </c>
      <c r="B45" s="30" t="s">
        <v>81</v>
      </c>
      <c r="C45" s="29">
        <v>8400000.0</v>
      </c>
      <c r="D45" s="251">
        <v>0.18</v>
      </c>
      <c r="E45" s="29" t="s">
        <v>648</v>
      </c>
      <c r="F45" s="29" t="s">
        <v>640</v>
      </c>
      <c r="G45" s="29" t="s">
        <v>621</v>
      </c>
      <c r="H45" s="29" t="s">
        <v>610</v>
      </c>
      <c r="I45" s="31">
        <v>1.0</v>
      </c>
      <c r="J45" s="31"/>
      <c r="K45" s="60">
        <v>227.0</v>
      </c>
      <c r="L45" s="30">
        <v>8400000.0</v>
      </c>
      <c r="M45" s="30" t="s">
        <v>81</v>
      </c>
    </row>
    <row r="46" ht="15.75" customHeight="1">
      <c r="A46" s="29" t="s">
        <v>763</v>
      </c>
      <c r="B46" s="30" t="s">
        <v>764</v>
      </c>
      <c r="C46" s="30">
        <v>4.000009112E9</v>
      </c>
      <c r="D46" s="251">
        <v>0.0</v>
      </c>
      <c r="E46" s="29" t="s">
        <v>648</v>
      </c>
      <c r="F46" s="29" t="s">
        <v>637</v>
      </c>
      <c r="G46" s="29" t="s">
        <v>621</v>
      </c>
      <c r="H46" s="29" t="s">
        <v>610</v>
      </c>
      <c r="I46" s="31">
        <v>1.0</v>
      </c>
      <c r="J46" s="31"/>
      <c r="K46" s="29">
        <v>48.0</v>
      </c>
      <c r="L46" s="30">
        <v>4.000009112E9</v>
      </c>
      <c r="M46" s="30" t="s">
        <v>764</v>
      </c>
    </row>
    <row r="47" ht="15.75" customHeight="1">
      <c r="A47" s="89" t="s">
        <v>1194</v>
      </c>
      <c r="B47" s="30" t="s">
        <v>236</v>
      </c>
      <c r="C47" s="30">
        <v>8401400.0</v>
      </c>
      <c r="D47" s="251">
        <v>0.18</v>
      </c>
      <c r="E47" s="27" t="s">
        <v>648</v>
      </c>
      <c r="F47" s="27" t="s">
        <v>637</v>
      </c>
      <c r="G47" s="29" t="s">
        <v>621</v>
      </c>
      <c r="H47" s="29" t="s">
        <v>610</v>
      </c>
      <c r="I47" s="31">
        <v>1.0</v>
      </c>
      <c r="J47" s="31"/>
      <c r="K47" s="89">
        <v>500.0</v>
      </c>
      <c r="L47" s="30">
        <v>8401400.0</v>
      </c>
      <c r="M47" s="30" t="s">
        <v>236</v>
      </c>
    </row>
    <row r="48" ht="15.75" customHeight="1">
      <c r="A48" s="28" t="s">
        <v>759</v>
      </c>
      <c r="B48" s="30" t="s">
        <v>980</v>
      </c>
      <c r="C48" s="30">
        <v>4.000010594E9</v>
      </c>
      <c r="D48" s="251">
        <v>0.0</v>
      </c>
      <c r="E48" s="28" t="s">
        <v>607</v>
      </c>
      <c r="F48" s="27" t="s">
        <v>637</v>
      </c>
      <c r="G48" s="47" t="s">
        <v>609</v>
      </c>
      <c r="H48" s="29" t="s">
        <v>610</v>
      </c>
      <c r="I48" s="31">
        <v>1.0</v>
      </c>
      <c r="J48" s="31"/>
      <c r="K48" s="89">
        <v>120.0</v>
      </c>
      <c r="L48" s="30">
        <v>4.000010594E9</v>
      </c>
      <c r="M48" s="30" t="s">
        <v>980</v>
      </c>
    </row>
    <row r="49" ht="15.75" customHeight="1">
      <c r="A49" s="226" t="s">
        <v>1</v>
      </c>
      <c r="B49" s="243"/>
      <c r="C49" s="243"/>
      <c r="D49" s="243"/>
      <c r="E49" s="243"/>
      <c r="F49" s="243"/>
      <c r="G49" s="243"/>
      <c r="H49" s="243"/>
      <c r="I49" s="190" t="s">
        <v>601</v>
      </c>
      <c r="J49" s="323" t="s">
        <v>602</v>
      </c>
      <c r="K49" s="324">
        <f>SUM(K5:K48)</f>
        <v>13509</v>
      </c>
      <c r="L49" s="243"/>
      <c r="M49" s="243"/>
    </row>
    <row r="50" ht="15.75" customHeight="1">
      <c r="A50" s="38" t="s">
        <v>939</v>
      </c>
      <c r="B50" s="30" t="s">
        <v>591</v>
      </c>
      <c r="C50" s="30">
        <v>4.000008417E9</v>
      </c>
      <c r="D50" s="251">
        <v>0.0</v>
      </c>
      <c r="E50" s="27" t="s">
        <v>934</v>
      </c>
      <c r="F50" s="27" t="s">
        <v>1287</v>
      </c>
      <c r="G50" s="27"/>
      <c r="H50" s="29" t="s">
        <v>610</v>
      </c>
      <c r="I50" s="31">
        <v>1.0</v>
      </c>
      <c r="J50" s="31" t="s">
        <v>1175</v>
      </c>
      <c r="K50" s="31">
        <f>470-380</f>
        <v>90</v>
      </c>
      <c r="L50" s="30">
        <v>4.000008417E9</v>
      </c>
      <c r="M50" s="30" t="s">
        <v>591</v>
      </c>
    </row>
    <row r="51" ht="15.75" customHeight="1">
      <c r="A51" s="79" t="s">
        <v>1091</v>
      </c>
      <c r="B51" s="30" t="s">
        <v>592</v>
      </c>
      <c r="C51" s="30">
        <v>4.000008416E9</v>
      </c>
      <c r="D51" s="251">
        <v>0.0</v>
      </c>
      <c r="E51" s="27" t="s">
        <v>934</v>
      </c>
      <c r="F51" s="27" t="s">
        <v>1287</v>
      </c>
      <c r="G51" s="27"/>
      <c r="H51" s="29" t="s">
        <v>610</v>
      </c>
      <c r="I51" s="31">
        <v>1.0</v>
      </c>
      <c r="J51" s="79" t="s">
        <v>1196</v>
      </c>
      <c r="K51" s="31">
        <f>121-20</f>
        <v>101</v>
      </c>
      <c r="L51" s="30">
        <v>4.000008416E9</v>
      </c>
      <c r="M51" s="30" t="s">
        <v>592</v>
      </c>
    </row>
    <row r="52" ht="15.75" customHeight="1">
      <c r="A52" s="30" t="s">
        <v>1177</v>
      </c>
      <c r="B52" s="130" t="s">
        <v>1288</v>
      </c>
      <c r="C52" s="130">
        <v>4.000008482E9</v>
      </c>
      <c r="D52" s="251">
        <v>0.0</v>
      </c>
      <c r="E52" s="27" t="s">
        <v>934</v>
      </c>
      <c r="F52" s="27" t="s">
        <v>1287</v>
      </c>
      <c r="G52" s="30"/>
      <c r="H52" s="29" t="s">
        <v>610</v>
      </c>
      <c r="I52" s="31">
        <v>1.0</v>
      </c>
      <c r="J52" s="30" t="s">
        <v>1289</v>
      </c>
      <c r="K52" s="30">
        <v>70.0</v>
      </c>
      <c r="L52" s="30">
        <v>4.000008482E9</v>
      </c>
      <c r="M52" s="30" t="s">
        <v>1288</v>
      </c>
    </row>
    <row r="53" ht="15.75" customHeight="1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261"/>
      <c r="L53" s="30"/>
      <c r="M53" s="30"/>
    </row>
    <row r="54" ht="15.75" customHeight="1">
      <c r="K54" s="51"/>
    </row>
    <row r="55" ht="15.75" customHeight="1">
      <c r="K55" s="51"/>
    </row>
    <row r="56" ht="15.75" customHeight="1">
      <c r="K56" s="51"/>
    </row>
    <row r="57" ht="15.75" customHeight="1">
      <c r="K57" s="51"/>
    </row>
    <row r="58" ht="15.75" customHeight="1">
      <c r="K58" s="51"/>
    </row>
    <row r="59" ht="15.75" customHeight="1">
      <c r="A59" s="159"/>
      <c r="B59" s="159"/>
      <c r="C59" s="159"/>
      <c r="E59" s="263" t="s">
        <v>778</v>
      </c>
      <c r="F59" s="264">
        <v>13700.0</v>
      </c>
      <c r="I59" s="159"/>
      <c r="J59" s="159"/>
      <c r="K59" s="51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</row>
    <row r="60" ht="15.75" customHeight="1">
      <c r="A60" s="159"/>
      <c r="B60" s="159"/>
      <c r="C60" s="159"/>
      <c r="D60" s="97" t="s">
        <v>779</v>
      </c>
      <c r="E60" s="97" t="s">
        <v>780</v>
      </c>
      <c r="F60" s="154" t="s">
        <v>782</v>
      </c>
      <c r="G60" s="116" t="s">
        <v>948</v>
      </c>
      <c r="H60" s="56" t="s">
        <v>784</v>
      </c>
      <c r="I60" s="159"/>
      <c r="J60" s="159"/>
      <c r="K60" s="51"/>
      <c r="L60" s="325"/>
      <c r="M60" s="325"/>
      <c r="N60" s="325"/>
      <c r="O60" s="325"/>
      <c r="P60" s="325"/>
      <c r="Q60" s="325"/>
      <c r="R60" s="159"/>
      <c r="S60" s="159"/>
      <c r="T60" s="159"/>
      <c r="U60" s="159"/>
      <c r="V60" s="159"/>
      <c r="W60" s="159"/>
      <c r="X60" s="159"/>
      <c r="Y60" s="159"/>
      <c r="Z60" s="159"/>
    </row>
    <row r="61" ht="15.75" customHeight="1">
      <c r="A61" s="159"/>
      <c r="B61" s="159"/>
      <c r="C61" s="159"/>
      <c r="D61" s="60">
        <f>+K49</f>
        <v>13509</v>
      </c>
      <c r="E61" s="31" t="s">
        <v>783</v>
      </c>
      <c r="F61" s="261">
        <f>D61</f>
        <v>13509</v>
      </c>
      <c r="G61" s="261">
        <f t="shared" ref="G61:G63" si="1">F$59-F61</f>
        <v>191</v>
      </c>
      <c r="H61" s="265">
        <f t="shared" ref="H61:H63" si="2">G61+F61</f>
        <v>13700</v>
      </c>
      <c r="I61" s="159"/>
      <c r="J61" s="159"/>
      <c r="K61" s="51"/>
      <c r="L61" s="71"/>
      <c r="M61" s="71"/>
      <c r="N61" s="71"/>
      <c r="O61" s="71"/>
      <c r="P61" s="71"/>
      <c r="Q61" s="71"/>
      <c r="R61" s="159"/>
      <c r="S61" s="159"/>
      <c r="T61" s="159"/>
      <c r="U61" s="159"/>
      <c r="V61" s="159"/>
      <c r="W61" s="159"/>
      <c r="X61" s="159"/>
      <c r="Y61" s="159"/>
      <c r="Z61" s="159"/>
    </row>
    <row r="62" ht="15.75" customHeight="1">
      <c r="A62" s="159"/>
      <c r="B62" s="159"/>
      <c r="C62" s="159"/>
      <c r="D62" s="31"/>
      <c r="E62" s="31" t="s">
        <v>951</v>
      </c>
      <c r="F62" s="261">
        <f>D61+K50+K51</f>
        <v>13700</v>
      </c>
      <c r="G62" s="261">
        <f t="shared" si="1"/>
        <v>0</v>
      </c>
      <c r="H62" s="265">
        <f t="shared" si="2"/>
        <v>13700</v>
      </c>
      <c r="I62" s="159"/>
      <c r="J62" s="159"/>
      <c r="K62" s="51"/>
      <c r="L62" s="71"/>
      <c r="M62" s="71"/>
      <c r="N62" s="71"/>
      <c r="O62" s="71"/>
      <c r="P62" s="71"/>
      <c r="Q62" s="71"/>
      <c r="R62" s="159"/>
      <c r="S62" s="159"/>
      <c r="T62" s="159"/>
      <c r="U62" s="159"/>
      <c r="V62" s="159"/>
      <c r="W62" s="159"/>
      <c r="X62" s="159"/>
      <c r="Y62" s="159"/>
      <c r="Z62" s="159"/>
    </row>
    <row r="63" ht="15.75" customHeight="1">
      <c r="A63" s="159"/>
      <c r="B63" s="159"/>
      <c r="C63" s="159"/>
      <c r="D63" s="31"/>
      <c r="E63" s="30" t="s">
        <v>949</v>
      </c>
      <c r="F63" s="261">
        <f>D61+K52</f>
        <v>13579</v>
      </c>
      <c r="G63" s="261">
        <f t="shared" si="1"/>
        <v>121</v>
      </c>
      <c r="H63" s="265">
        <f t="shared" si="2"/>
        <v>13700</v>
      </c>
      <c r="I63" s="159"/>
      <c r="J63" s="159"/>
      <c r="K63" s="51"/>
      <c r="L63" s="71"/>
      <c r="M63" s="71"/>
      <c r="N63" s="71"/>
      <c r="O63" s="71"/>
      <c r="P63" s="71"/>
      <c r="Q63" s="71"/>
      <c r="R63" s="159"/>
      <c r="S63" s="159"/>
      <c r="T63" s="159"/>
      <c r="U63" s="159"/>
      <c r="V63" s="159"/>
      <c r="W63" s="159"/>
      <c r="X63" s="159"/>
      <c r="Y63" s="159"/>
      <c r="Z63" s="159"/>
    </row>
    <row r="64" ht="15.75" customHeight="1">
      <c r="A64" s="159"/>
      <c r="B64" s="159"/>
      <c r="C64" s="159"/>
      <c r="D64" s="159"/>
      <c r="E64" s="167"/>
      <c r="G64" s="159"/>
      <c r="H64" s="159"/>
      <c r="I64" s="159"/>
      <c r="J64" s="159"/>
      <c r="K64" s="51"/>
      <c r="L64" s="159"/>
      <c r="M64" s="159"/>
      <c r="N64" s="159"/>
      <c r="O64" s="159"/>
      <c r="P64" s="159"/>
      <c r="Q64" s="159"/>
      <c r="R64" s="159"/>
      <c r="S64" s="159"/>
      <c r="T64" s="159"/>
      <c r="U64" s="159"/>
      <c r="V64" s="159"/>
      <c r="W64" s="159"/>
      <c r="X64" s="159"/>
      <c r="Y64" s="159"/>
      <c r="Z64" s="159"/>
    </row>
    <row r="65" ht="15.75" customHeight="1">
      <c r="A65" s="159"/>
      <c r="B65" s="159"/>
      <c r="C65" s="159"/>
      <c r="D65" s="159"/>
      <c r="E65" s="70"/>
      <c r="F65" s="71"/>
      <c r="G65" s="159"/>
      <c r="H65" s="159"/>
      <c r="I65" s="159"/>
      <c r="J65" s="159"/>
      <c r="K65" s="51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59"/>
    </row>
    <row r="66" ht="15.75" customHeight="1">
      <c r="A66" s="159"/>
      <c r="B66" s="159"/>
      <c r="C66" s="159"/>
      <c r="D66" s="159"/>
      <c r="E66" s="70"/>
      <c r="F66" s="71"/>
      <c r="G66" s="159"/>
      <c r="H66" s="159"/>
      <c r="I66" s="159"/>
      <c r="J66" s="159"/>
      <c r="K66" s="51"/>
      <c r="L66" s="159"/>
      <c r="M66" s="159"/>
      <c r="N66" s="159"/>
      <c r="O66" s="159"/>
      <c r="P66" s="159"/>
      <c r="Q66" s="159"/>
      <c r="R66" s="159"/>
      <c r="S66" s="159"/>
      <c r="T66" s="159"/>
      <c r="U66" s="159"/>
      <c r="V66" s="159"/>
      <c r="W66" s="159"/>
      <c r="X66" s="159"/>
      <c r="Y66" s="159"/>
      <c r="Z66" s="159"/>
    </row>
    <row r="67" ht="15.75" customHeight="1">
      <c r="A67" s="159"/>
      <c r="B67" s="159"/>
      <c r="C67" s="159"/>
      <c r="D67" s="159"/>
      <c r="E67" s="167"/>
      <c r="F67" s="169"/>
      <c r="G67" s="159"/>
      <c r="H67" s="159"/>
      <c r="I67" s="159"/>
      <c r="J67" s="159"/>
      <c r="K67" s="51"/>
      <c r="L67" s="159"/>
      <c r="M67" s="159"/>
      <c r="N67" s="159"/>
      <c r="O67" s="159"/>
      <c r="P67" s="159"/>
      <c r="Q67" s="159"/>
      <c r="R67" s="159"/>
      <c r="S67" s="159"/>
      <c r="T67" s="159"/>
      <c r="U67" s="159"/>
      <c r="V67" s="159"/>
      <c r="W67" s="159"/>
      <c r="X67" s="159"/>
      <c r="Y67" s="159"/>
      <c r="Z67" s="159"/>
    </row>
    <row r="68" ht="15.75" customHeight="1">
      <c r="A68" s="159"/>
      <c r="B68" s="159"/>
      <c r="C68" s="159"/>
      <c r="D68" s="159"/>
      <c r="E68" s="159"/>
      <c r="F68" s="159"/>
      <c r="G68" s="159"/>
      <c r="H68" s="159"/>
      <c r="I68" s="159"/>
      <c r="J68" s="159"/>
      <c r="K68" s="51"/>
      <c r="L68" s="159"/>
      <c r="M68" s="159"/>
      <c r="N68" s="159"/>
      <c r="O68" s="159"/>
      <c r="P68" s="159"/>
      <c r="Q68" s="159"/>
      <c r="R68" s="159"/>
      <c r="S68" s="159"/>
      <c r="T68" s="159"/>
      <c r="U68" s="159"/>
      <c r="V68" s="159"/>
      <c r="W68" s="159"/>
      <c r="X68" s="159"/>
      <c r="Y68" s="159"/>
      <c r="Z68" s="159"/>
    </row>
    <row r="69" ht="15.75" customHeight="1">
      <c r="A69" s="159"/>
      <c r="B69" s="159"/>
      <c r="C69" s="159"/>
      <c r="D69" s="159"/>
      <c r="E69" s="159"/>
      <c r="F69" s="159"/>
      <c r="G69" s="159"/>
      <c r="H69" s="159"/>
      <c r="I69" s="159"/>
      <c r="J69" s="159"/>
      <c r="K69" s="51"/>
      <c r="L69" s="159"/>
      <c r="M69" s="159"/>
      <c r="N69" s="159"/>
      <c r="O69" s="159"/>
      <c r="P69" s="159"/>
      <c r="Q69" s="159"/>
      <c r="R69" s="159"/>
      <c r="S69" s="159"/>
      <c r="T69" s="159"/>
      <c r="U69" s="159"/>
      <c r="V69" s="159"/>
      <c r="W69" s="159"/>
      <c r="X69" s="159"/>
      <c r="Y69" s="159"/>
      <c r="Z69" s="159"/>
    </row>
    <row r="70" ht="15.75" customHeight="1">
      <c r="A70" s="159"/>
      <c r="B70" s="159"/>
      <c r="C70" s="159"/>
      <c r="D70" s="159"/>
      <c r="E70" s="159"/>
      <c r="F70" s="159"/>
      <c r="G70" s="159"/>
      <c r="H70" s="159"/>
      <c r="I70" s="159"/>
      <c r="J70" s="159"/>
      <c r="K70" s="51"/>
      <c r="L70" s="159"/>
      <c r="M70" s="159"/>
      <c r="N70" s="159"/>
      <c r="O70" s="159"/>
      <c r="P70" s="159"/>
      <c r="Q70" s="159"/>
      <c r="R70" s="159"/>
      <c r="S70" s="159"/>
      <c r="T70" s="159"/>
      <c r="U70" s="159"/>
      <c r="V70" s="159"/>
      <c r="W70" s="159"/>
      <c r="X70" s="159"/>
      <c r="Y70" s="159"/>
      <c r="Z70" s="159"/>
    </row>
    <row r="71" ht="15.75" customHeight="1">
      <c r="A71" s="159"/>
      <c r="B71" s="159"/>
      <c r="C71" s="159"/>
      <c r="D71" s="159"/>
      <c r="E71" s="159"/>
      <c r="F71" s="159"/>
      <c r="G71" s="159"/>
      <c r="H71" s="159"/>
      <c r="I71" s="159"/>
      <c r="J71" s="159"/>
      <c r="K71" s="51"/>
      <c r="L71" s="159"/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159"/>
      <c r="X71" s="159"/>
      <c r="Y71" s="159"/>
      <c r="Z71" s="159"/>
    </row>
    <row r="72" ht="15.75" customHeight="1">
      <c r="A72" s="159"/>
      <c r="B72" s="159"/>
      <c r="C72" s="159"/>
      <c r="D72" s="159"/>
      <c r="E72" s="159"/>
      <c r="F72" s="159"/>
      <c r="G72" s="159"/>
      <c r="H72" s="159"/>
      <c r="I72" s="159"/>
      <c r="J72" s="159"/>
      <c r="K72" s="51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  <c r="W72" s="159"/>
      <c r="X72" s="159"/>
      <c r="Y72" s="159"/>
      <c r="Z72" s="159"/>
    </row>
    <row r="73" ht="15.75" customHeight="1">
      <c r="A73" s="159"/>
      <c r="B73" s="159"/>
      <c r="C73" s="159"/>
      <c r="D73" s="159"/>
      <c r="E73" s="159"/>
      <c r="F73" s="159"/>
      <c r="G73" s="159"/>
      <c r="H73" s="159"/>
      <c r="I73" s="159"/>
      <c r="J73" s="159"/>
      <c r="K73" s="51"/>
      <c r="L73" s="159"/>
      <c r="M73" s="159"/>
      <c r="N73" s="159"/>
      <c r="O73" s="159"/>
      <c r="P73" s="159"/>
      <c r="Q73" s="159"/>
      <c r="R73" s="159"/>
      <c r="S73" s="159"/>
      <c r="T73" s="159"/>
      <c r="U73" s="159"/>
      <c r="V73" s="159"/>
      <c r="W73" s="159"/>
      <c r="X73" s="159"/>
      <c r="Y73" s="159"/>
      <c r="Z73" s="159"/>
    </row>
    <row r="74" ht="15.75" customHeight="1">
      <c r="K74" s="51"/>
    </row>
    <row r="75" ht="15.75" customHeight="1">
      <c r="K75" s="51"/>
    </row>
    <row r="76" ht="15.75" customHeight="1">
      <c r="K76" s="51"/>
    </row>
    <row r="77" ht="15.75" customHeight="1">
      <c r="K77" s="51"/>
    </row>
    <row r="78" ht="15.75" customHeight="1">
      <c r="K78" s="51"/>
    </row>
    <row r="79" ht="15.75" customHeight="1">
      <c r="K79" s="51"/>
    </row>
    <row r="80" ht="15.75" customHeight="1">
      <c r="K80" s="51"/>
    </row>
    <row r="81" ht="15.75" customHeight="1">
      <c r="K81" s="51"/>
    </row>
    <row r="82" ht="15.75" customHeight="1">
      <c r="K82" s="51"/>
    </row>
    <row r="83" ht="15.75" customHeight="1">
      <c r="K83" s="51"/>
    </row>
    <row r="84" ht="15.75" customHeight="1">
      <c r="K84" s="51"/>
    </row>
    <row r="85" ht="15.75" customHeight="1">
      <c r="K85" s="51"/>
    </row>
    <row r="86" ht="15.75" customHeight="1">
      <c r="K86" s="51"/>
    </row>
    <row r="87" ht="15.75" customHeight="1">
      <c r="K87" s="51"/>
    </row>
    <row r="88" ht="15.75" customHeight="1">
      <c r="K88" s="51"/>
    </row>
    <row r="89" ht="15.75" customHeight="1">
      <c r="K89" s="51"/>
    </row>
    <row r="90" ht="15.75" customHeight="1">
      <c r="K90" s="51"/>
    </row>
    <row r="91" ht="15.75" customHeight="1">
      <c r="K91" s="51"/>
    </row>
    <row r="92" ht="15.75" customHeight="1">
      <c r="K92" s="51"/>
    </row>
    <row r="93" ht="15.75" customHeight="1">
      <c r="K93" s="51"/>
    </row>
    <row r="94" ht="15.75" customHeight="1">
      <c r="K94" s="51"/>
    </row>
    <row r="95" ht="15.75" customHeight="1">
      <c r="K95" s="51"/>
    </row>
    <row r="96" ht="15.75" customHeight="1">
      <c r="K96" s="51"/>
    </row>
    <row r="97" ht="15.75" customHeight="1">
      <c r="K97" s="51"/>
    </row>
    <row r="98" ht="15.75" customHeight="1">
      <c r="K98" s="51"/>
    </row>
    <row r="99" ht="15.75" customHeight="1">
      <c r="K99" s="51"/>
    </row>
    <row r="100" ht="15.75" customHeight="1">
      <c r="K100" s="51"/>
    </row>
    <row r="101" ht="15.75" customHeight="1">
      <c r="K101" s="51"/>
    </row>
    <row r="102" ht="15.75" customHeight="1">
      <c r="K102" s="51"/>
    </row>
    <row r="103" ht="15.75" customHeight="1">
      <c r="K103" s="51"/>
    </row>
    <row r="104" ht="15.75" customHeight="1">
      <c r="K104" s="51"/>
    </row>
    <row r="105" ht="15.75" customHeight="1">
      <c r="K105" s="51"/>
    </row>
    <row r="106" ht="15.75" customHeight="1">
      <c r="K106" s="51"/>
    </row>
    <row r="107" ht="15.75" customHeight="1">
      <c r="K107" s="51"/>
    </row>
    <row r="108" ht="15.75" customHeight="1">
      <c r="K108" s="51"/>
    </row>
    <row r="109" ht="15.75" customHeight="1">
      <c r="K109" s="51"/>
    </row>
    <row r="110" ht="15.75" customHeight="1">
      <c r="K110" s="51"/>
    </row>
    <row r="111" ht="15.75" customHeight="1">
      <c r="K111" s="51"/>
    </row>
    <row r="112" ht="15.75" customHeight="1">
      <c r="K112" s="51"/>
    </row>
    <row r="113" ht="15.75" customHeight="1">
      <c r="K113" s="51"/>
    </row>
    <row r="114" ht="15.75" customHeight="1">
      <c r="K114" s="51"/>
    </row>
    <row r="115" ht="15.75" customHeight="1">
      <c r="K115" s="51"/>
    </row>
    <row r="116" ht="15.75" customHeight="1">
      <c r="K116" s="51"/>
    </row>
    <row r="117" ht="15.75" customHeight="1">
      <c r="K117" s="51"/>
    </row>
    <row r="118" ht="15.75" customHeight="1">
      <c r="K118" s="51"/>
    </row>
    <row r="119" ht="15.75" customHeight="1">
      <c r="K119" s="51"/>
    </row>
    <row r="120" ht="15.75" customHeight="1">
      <c r="K120" s="51"/>
    </row>
    <row r="121" ht="15.75" customHeight="1">
      <c r="K121" s="51"/>
    </row>
    <row r="122" ht="15.75" customHeight="1">
      <c r="K122" s="51"/>
    </row>
    <row r="123" ht="15.75" customHeight="1">
      <c r="K123" s="51"/>
    </row>
    <row r="124" ht="15.75" customHeight="1">
      <c r="K124" s="51"/>
    </row>
    <row r="125" ht="15.75" customHeight="1">
      <c r="K125" s="51"/>
    </row>
    <row r="126" ht="15.75" customHeight="1">
      <c r="K126" s="51"/>
    </row>
    <row r="127" ht="15.75" customHeight="1">
      <c r="K127" s="51"/>
    </row>
    <row r="128" ht="15.75" customHeight="1">
      <c r="K128" s="51"/>
    </row>
    <row r="129" ht="15.75" customHeight="1">
      <c r="K129" s="51"/>
    </row>
    <row r="130" ht="15.75" customHeight="1">
      <c r="K130" s="51"/>
    </row>
    <row r="131" ht="15.75" customHeight="1">
      <c r="K131" s="51"/>
    </row>
    <row r="132" ht="15.75" customHeight="1">
      <c r="K132" s="51"/>
    </row>
    <row r="133" ht="15.75" customHeight="1">
      <c r="K133" s="51"/>
    </row>
    <row r="134" ht="15.75" customHeight="1">
      <c r="K134" s="51"/>
    </row>
    <row r="135" ht="15.75" customHeight="1">
      <c r="K135" s="51"/>
    </row>
    <row r="136" ht="15.75" customHeight="1">
      <c r="K136" s="51"/>
    </row>
    <row r="137" ht="15.75" customHeight="1">
      <c r="K137" s="51"/>
    </row>
    <row r="138" ht="15.75" customHeight="1">
      <c r="K138" s="51"/>
    </row>
    <row r="139" ht="15.75" customHeight="1">
      <c r="K139" s="51"/>
    </row>
    <row r="140" ht="15.75" customHeight="1">
      <c r="K140" s="51"/>
    </row>
    <row r="141" ht="15.75" customHeight="1">
      <c r="K141" s="51"/>
    </row>
    <row r="142" ht="15.75" customHeight="1">
      <c r="K142" s="51"/>
    </row>
    <row r="143" ht="15.75" customHeight="1">
      <c r="K143" s="51"/>
    </row>
    <row r="144" ht="15.75" customHeight="1">
      <c r="K144" s="51"/>
    </row>
    <row r="145" ht="15.75" customHeight="1">
      <c r="K145" s="51"/>
    </row>
    <row r="146" ht="15.75" customHeight="1">
      <c r="K146" s="51"/>
    </row>
    <row r="147" ht="15.75" customHeight="1">
      <c r="K147" s="51"/>
    </row>
    <row r="148" ht="15.75" customHeight="1">
      <c r="K148" s="51"/>
    </row>
    <row r="149" ht="15.75" customHeight="1">
      <c r="K149" s="51"/>
    </row>
    <row r="150" ht="15.75" customHeight="1">
      <c r="K150" s="51"/>
    </row>
    <row r="151" ht="15.75" customHeight="1">
      <c r="K151" s="51"/>
    </row>
    <row r="152" ht="15.75" customHeight="1">
      <c r="K152" s="51"/>
    </row>
    <row r="153" ht="15.75" customHeight="1">
      <c r="K153" s="51"/>
    </row>
    <row r="154" ht="15.75" customHeight="1">
      <c r="K154" s="51"/>
    </row>
    <row r="155" ht="15.75" customHeight="1">
      <c r="K155" s="51"/>
    </row>
    <row r="156" ht="15.75" customHeight="1">
      <c r="K156" s="51"/>
    </row>
    <row r="157" ht="15.75" customHeight="1">
      <c r="K157" s="51"/>
    </row>
    <row r="158" ht="15.75" customHeight="1">
      <c r="K158" s="51"/>
    </row>
    <row r="159" ht="15.75" customHeight="1">
      <c r="K159" s="51"/>
    </row>
    <row r="160" ht="15.75" customHeight="1">
      <c r="K160" s="51"/>
    </row>
    <row r="161" ht="15.75" customHeight="1">
      <c r="K161" s="51"/>
    </row>
    <row r="162" ht="15.75" customHeight="1">
      <c r="K162" s="51"/>
    </row>
    <row r="163" ht="15.75" customHeight="1">
      <c r="K163" s="51"/>
    </row>
    <row r="164" ht="15.75" customHeight="1">
      <c r="K164" s="51"/>
    </row>
    <row r="165" ht="15.75" customHeight="1">
      <c r="K165" s="51"/>
    </row>
    <row r="166" ht="15.75" customHeight="1">
      <c r="K166" s="51"/>
    </row>
    <row r="167" ht="15.75" customHeight="1">
      <c r="K167" s="51"/>
    </row>
    <row r="168" ht="15.75" customHeight="1">
      <c r="K168" s="51"/>
    </row>
    <row r="169" ht="15.75" customHeight="1">
      <c r="K169" s="51"/>
    </row>
    <row r="170" ht="15.75" customHeight="1">
      <c r="K170" s="51"/>
    </row>
    <row r="171" ht="15.75" customHeight="1">
      <c r="K171" s="51"/>
    </row>
    <row r="172" ht="15.75" customHeight="1">
      <c r="K172" s="51"/>
    </row>
    <row r="173" ht="15.75" customHeight="1">
      <c r="K173" s="51"/>
    </row>
    <row r="174" ht="15.75" customHeight="1">
      <c r="K174" s="51"/>
    </row>
    <row r="175" ht="15.75" customHeight="1">
      <c r="K175" s="51"/>
    </row>
    <row r="176" ht="15.75" customHeight="1">
      <c r="K176" s="51"/>
    </row>
    <row r="177" ht="15.75" customHeight="1">
      <c r="K177" s="51"/>
    </row>
    <row r="178" ht="15.75" customHeight="1">
      <c r="K178" s="51"/>
    </row>
    <row r="179" ht="15.75" customHeight="1">
      <c r="K179" s="51"/>
    </row>
    <row r="180" ht="15.75" customHeight="1">
      <c r="K180" s="51"/>
    </row>
    <row r="181" ht="15.75" customHeight="1">
      <c r="K181" s="51"/>
    </row>
    <row r="182" ht="15.75" customHeight="1">
      <c r="K182" s="51"/>
    </row>
    <row r="183" ht="15.75" customHeight="1">
      <c r="K183" s="51"/>
    </row>
    <row r="184" ht="15.75" customHeight="1">
      <c r="K184" s="51"/>
    </row>
    <row r="185" ht="15.75" customHeight="1">
      <c r="K185" s="51"/>
    </row>
    <row r="186" ht="15.75" customHeight="1">
      <c r="K186" s="51"/>
    </row>
    <row r="187" ht="15.75" customHeight="1">
      <c r="K187" s="51"/>
    </row>
    <row r="188" ht="15.75" customHeight="1">
      <c r="K188" s="51"/>
    </row>
    <row r="189" ht="15.75" customHeight="1">
      <c r="K189" s="51"/>
    </row>
    <row r="190" ht="15.75" customHeight="1">
      <c r="K190" s="51"/>
    </row>
    <row r="191" ht="15.75" customHeight="1">
      <c r="K191" s="51"/>
    </row>
    <row r="192" ht="15.75" customHeight="1">
      <c r="K192" s="51"/>
    </row>
    <row r="193" ht="15.75" customHeight="1">
      <c r="K193" s="51"/>
    </row>
    <row r="194" ht="15.75" customHeight="1">
      <c r="K194" s="51"/>
    </row>
    <row r="195" ht="15.75" customHeight="1">
      <c r="K195" s="51"/>
    </row>
    <row r="196" ht="15.75" customHeight="1">
      <c r="K196" s="51"/>
    </row>
    <row r="197" ht="15.75" customHeight="1">
      <c r="K197" s="51"/>
    </row>
    <row r="198" ht="15.75" customHeight="1">
      <c r="K198" s="51"/>
    </row>
    <row r="199" ht="15.75" customHeight="1">
      <c r="K199" s="51"/>
    </row>
    <row r="200" ht="15.75" customHeight="1">
      <c r="K200" s="51"/>
    </row>
    <row r="201" ht="15.75" customHeight="1">
      <c r="K201" s="51"/>
    </row>
    <row r="202" ht="15.75" customHeight="1">
      <c r="K202" s="51"/>
    </row>
    <row r="203" ht="15.75" customHeight="1">
      <c r="K203" s="51"/>
    </row>
    <row r="204" ht="15.75" customHeight="1">
      <c r="K204" s="51"/>
    </row>
    <row r="205" ht="15.75" customHeight="1">
      <c r="K205" s="51"/>
    </row>
    <row r="206" ht="15.75" customHeight="1">
      <c r="K206" s="51"/>
    </row>
    <row r="207" ht="15.75" customHeight="1">
      <c r="K207" s="51"/>
    </row>
    <row r="208" ht="15.75" customHeight="1">
      <c r="K208" s="51"/>
    </row>
    <row r="209" ht="15.75" customHeight="1">
      <c r="K209" s="51"/>
    </row>
    <row r="210" ht="15.75" customHeight="1">
      <c r="K210" s="51"/>
    </row>
    <row r="211" ht="15.75" customHeight="1">
      <c r="K211" s="51"/>
    </row>
    <row r="212" ht="15.75" customHeight="1">
      <c r="K212" s="51"/>
    </row>
    <row r="213" ht="15.75" customHeight="1">
      <c r="K213" s="51"/>
    </row>
    <row r="214" ht="15.75" customHeight="1">
      <c r="K214" s="51"/>
    </row>
    <row r="215" ht="15.75" customHeight="1">
      <c r="K215" s="51"/>
    </row>
    <row r="216" ht="15.75" customHeight="1">
      <c r="K216" s="51"/>
    </row>
    <row r="217" ht="15.75" customHeight="1">
      <c r="K217" s="51"/>
    </row>
    <row r="218" ht="15.75" customHeight="1">
      <c r="K218" s="51"/>
    </row>
    <row r="219" ht="15.75" customHeight="1">
      <c r="K219" s="51"/>
    </row>
    <row r="220" ht="15.75" customHeight="1">
      <c r="K220" s="51"/>
    </row>
    <row r="221" ht="15.75" customHeight="1">
      <c r="K221" s="51"/>
    </row>
    <row r="222" ht="15.75" customHeight="1">
      <c r="K222" s="51"/>
    </row>
    <row r="223" ht="15.75" customHeight="1">
      <c r="K223" s="51"/>
    </row>
    <row r="224" ht="15.75" customHeight="1">
      <c r="K224" s="51"/>
    </row>
    <row r="225" ht="15.75" customHeight="1">
      <c r="K225" s="51"/>
    </row>
    <row r="226" ht="15.75" customHeight="1">
      <c r="K226" s="51"/>
    </row>
    <row r="227" ht="15.75" customHeight="1">
      <c r="K227" s="51"/>
    </row>
    <row r="228" ht="15.75" customHeight="1">
      <c r="K228" s="51"/>
    </row>
    <row r="229" ht="15.75" customHeight="1">
      <c r="K229" s="51"/>
    </row>
    <row r="230" ht="15.75" customHeight="1">
      <c r="K230" s="51"/>
    </row>
    <row r="231" ht="15.75" customHeight="1">
      <c r="K231" s="51"/>
    </row>
    <row r="232" ht="15.75" customHeight="1">
      <c r="K232" s="51"/>
    </row>
    <row r="233" ht="15.75" customHeight="1">
      <c r="K233" s="51"/>
    </row>
    <row r="234" ht="15.75" customHeight="1">
      <c r="K234" s="51"/>
    </row>
    <row r="235" ht="15.75" customHeight="1">
      <c r="K235" s="51"/>
    </row>
    <row r="236" ht="15.75" customHeight="1">
      <c r="K236" s="51"/>
    </row>
    <row r="237" ht="15.75" customHeight="1">
      <c r="K237" s="51"/>
    </row>
    <row r="238" ht="15.75" customHeight="1">
      <c r="K238" s="51"/>
    </row>
    <row r="239" ht="15.75" customHeight="1">
      <c r="K239" s="51"/>
    </row>
    <row r="240" ht="15.75" customHeight="1">
      <c r="K240" s="51"/>
    </row>
    <row r="241" ht="15.75" customHeight="1">
      <c r="K241" s="51"/>
    </row>
    <row r="242" ht="15.75" customHeight="1">
      <c r="K242" s="51"/>
    </row>
    <row r="243" ht="15.75" customHeight="1">
      <c r="K243" s="51"/>
    </row>
    <row r="244" ht="15.75" customHeight="1">
      <c r="K244" s="51"/>
    </row>
    <row r="245" ht="15.75" customHeight="1">
      <c r="K245" s="5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K1"/>
    <mergeCell ref="A2:K2"/>
    <mergeCell ref="A3:K3"/>
    <mergeCell ref="A19:A21"/>
    <mergeCell ref="E64:F64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